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024" documentId="8_{9058C769-37DB-4D75-B77A-5C1D47EA4B73}" xr6:coauthVersionLast="47" xr6:coauthVersionMax="47" xr10:uidLastSave="{B6FBA1B8-8439-4C86-A5A8-F5B1AB261815}"/>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B14" i="3" l="1"/>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T4" i="2"/>
  <c r="U4" i="2"/>
  <c r="T5" i="2"/>
  <c r="U5" i="2"/>
  <c r="T6" i="2"/>
  <c r="U6" i="2"/>
  <c r="T7" i="2"/>
  <c r="U7" i="2"/>
  <c r="T8" i="2"/>
  <c r="U8" i="2"/>
  <c r="T9" i="2"/>
  <c r="U9" i="2"/>
  <c r="T10" i="2"/>
  <c r="U10" i="2"/>
  <c r="T11" i="2"/>
  <c r="U11" i="2"/>
  <c r="T12" i="2"/>
  <c r="U12" i="2"/>
  <c r="T13" i="2"/>
  <c r="U13" i="2"/>
  <c r="T14" i="2"/>
  <c r="U14" i="2"/>
  <c r="T15" i="2"/>
  <c r="U15" i="2"/>
  <c r="T16" i="2"/>
  <c r="U16" i="2"/>
  <c r="T17" i="2"/>
  <c r="U17" i="2"/>
  <c r="S18" i="2"/>
  <c r="T18" i="2"/>
  <c r="S19" i="2"/>
  <c r="T19" i="2"/>
  <c r="U19" i="2"/>
  <c r="S20" i="2"/>
  <c r="T20" i="2"/>
  <c r="U20" i="2"/>
  <c r="S21" i="2"/>
  <c r="T21" i="2"/>
  <c r="U21" i="2"/>
  <c r="S22" i="2"/>
  <c r="T22" i="2"/>
  <c r="U22" i="2"/>
  <c r="S23" i="2"/>
  <c r="T23" i="2"/>
  <c r="U23" i="2"/>
  <c r="S24" i="2"/>
  <c r="T24" i="2"/>
  <c r="U24" i="2"/>
  <c r="S25" i="2"/>
  <c r="T25" i="2"/>
  <c r="U25" i="2"/>
  <c r="S26" i="2"/>
  <c r="T26" i="2"/>
  <c r="U26" i="2"/>
  <c r="S27" i="2"/>
  <c r="T27" i="2"/>
  <c r="U27" i="2"/>
  <c r="S28" i="2"/>
  <c r="T28" i="2"/>
  <c r="U28" i="2"/>
  <c r="S29" i="2"/>
  <c r="T29" i="2"/>
  <c r="U29" i="2"/>
  <c r="S30" i="2"/>
  <c r="T30" i="2"/>
  <c r="U30" i="2"/>
  <c r="S31" i="2"/>
  <c r="T31" i="2"/>
  <c r="U31" i="2"/>
  <c r="S32" i="2"/>
  <c r="T32" i="2"/>
  <c r="U32" i="2"/>
  <c r="S33" i="2"/>
  <c r="T33" i="2"/>
  <c r="U33" i="2"/>
  <c r="S34" i="2"/>
  <c r="T34" i="2"/>
  <c r="S35" i="2"/>
  <c r="T35" i="2"/>
  <c r="U35" i="2"/>
  <c r="S36" i="2"/>
  <c r="T36" i="2"/>
  <c r="U36" i="2"/>
  <c r="S37" i="2"/>
  <c r="T37" i="2"/>
  <c r="U37" i="2"/>
  <c r="S38" i="2"/>
  <c r="T38" i="2"/>
  <c r="U38" i="2"/>
  <c r="S39" i="2"/>
  <c r="T39" i="2"/>
  <c r="U39" i="2"/>
  <c r="S40" i="2"/>
  <c r="T40" i="2"/>
  <c r="U40" i="2"/>
  <c r="S41" i="2"/>
  <c r="T41" i="2"/>
  <c r="U41" i="2"/>
  <c r="S42" i="2"/>
  <c r="T42" i="2"/>
  <c r="U42" i="2"/>
  <c r="S43" i="2"/>
  <c r="T43" i="2"/>
  <c r="U43" i="2"/>
  <c r="S44" i="2"/>
  <c r="T44" i="2"/>
  <c r="U44" i="2"/>
  <c r="S45" i="2"/>
  <c r="T45" i="2"/>
  <c r="U45" i="2"/>
  <c r="S46" i="2"/>
  <c r="T46" i="2"/>
  <c r="U46" i="2"/>
  <c r="S47" i="2"/>
  <c r="T47" i="2"/>
  <c r="U47" i="2"/>
  <c r="S48" i="2"/>
  <c r="T48" i="2"/>
  <c r="S49" i="2"/>
  <c r="T49" i="2"/>
  <c r="U49" i="2"/>
  <c r="S50" i="2"/>
  <c r="T50" i="2"/>
  <c r="U50" i="2"/>
  <c r="S51" i="2"/>
  <c r="T51" i="2"/>
  <c r="U51" i="2"/>
  <c r="S52" i="2"/>
  <c r="T52" i="2"/>
  <c r="U52" i="2"/>
  <c r="S53" i="2"/>
  <c r="T53" i="2"/>
  <c r="U53" i="2"/>
  <c r="S54" i="2"/>
  <c r="T54" i="2"/>
  <c r="U54" i="2"/>
  <c r="S55" i="2"/>
  <c r="T55" i="2"/>
  <c r="U55" i="2"/>
  <c r="S56" i="2"/>
  <c r="T56" i="2"/>
  <c r="U56" i="2"/>
  <c r="S57" i="2"/>
  <c r="T57" i="2"/>
  <c r="U57" i="2"/>
  <c r="S58" i="2"/>
  <c r="T58" i="2"/>
  <c r="U58" i="2"/>
  <c r="S59" i="2"/>
  <c r="T59" i="2"/>
  <c r="U59" i="2"/>
  <c r="S60" i="2"/>
  <c r="T60" i="2"/>
  <c r="S61" i="2"/>
  <c r="T61" i="2"/>
  <c r="U61" i="2"/>
  <c r="S62" i="2"/>
  <c r="T62" i="2"/>
  <c r="U62" i="2"/>
  <c r="S63" i="2"/>
  <c r="T63" i="2"/>
  <c r="U63" i="2"/>
  <c r="S64" i="2"/>
  <c r="T64" i="2"/>
  <c r="U64" i="2"/>
  <c r="S65" i="2"/>
  <c r="T65" i="2"/>
  <c r="U65" i="2"/>
  <c r="S66" i="2"/>
  <c r="T66" i="2"/>
  <c r="U66" i="2"/>
  <c r="S67" i="2"/>
  <c r="T67" i="2"/>
  <c r="U67" i="2"/>
  <c r="S68" i="2"/>
  <c r="T68" i="2"/>
  <c r="U68" i="2"/>
  <c r="S69" i="2"/>
  <c r="T69" i="2"/>
  <c r="U69" i="2"/>
  <c r="S70" i="2"/>
  <c r="T70" i="2"/>
  <c r="U70" i="2"/>
  <c r="S71" i="2"/>
  <c r="T71" i="2"/>
  <c r="U71" i="2"/>
  <c r="S72" i="2"/>
  <c r="T72" i="2"/>
  <c r="U72" i="2"/>
  <c r="S73" i="2"/>
  <c r="T73" i="2"/>
  <c r="U73" i="2"/>
  <c r="S74" i="2"/>
  <c r="T74" i="2"/>
  <c r="S75" i="2"/>
  <c r="T75" i="2"/>
  <c r="U75" i="2"/>
  <c r="S76" i="2"/>
  <c r="T76" i="2"/>
  <c r="U76" i="2"/>
  <c r="S77" i="2"/>
  <c r="T77" i="2"/>
  <c r="U77" i="2"/>
  <c r="S78" i="2"/>
  <c r="T78" i="2"/>
  <c r="U78" i="2"/>
  <c r="S79" i="2"/>
  <c r="T79" i="2"/>
  <c r="U79" i="2"/>
  <c r="S80" i="2"/>
  <c r="T80" i="2"/>
  <c r="U80" i="2"/>
  <c r="S81" i="2"/>
  <c r="T81" i="2"/>
  <c r="U81" i="2"/>
  <c r="S82" i="2"/>
  <c r="T82" i="2"/>
  <c r="U82" i="2"/>
  <c r="S83" i="2"/>
  <c r="T83" i="2"/>
  <c r="U83" i="2"/>
  <c r="S84" i="2"/>
  <c r="T84" i="2"/>
  <c r="U84" i="2"/>
  <c r="S85" i="2"/>
  <c r="T85" i="2"/>
  <c r="U85" i="2"/>
  <c r="S86" i="2"/>
  <c r="T86" i="2"/>
  <c r="U86" i="2"/>
  <c r="S87" i="2"/>
  <c r="T87" i="2"/>
  <c r="S88" i="2"/>
  <c r="T88" i="2"/>
  <c r="U88" i="2"/>
  <c r="S89" i="2"/>
  <c r="T89" i="2"/>
  <c r="U89" i="2"/>
  <c r="S90" i="2"/>
  <c r="T90" i="2"/>
  <c r="U90" i="2"/>
  <c r="S91" i="2"/>
  <c r="T91" i="2"/>
  <c r="U91" i="2"/>
  <c r="S92" i="2"/>
  <c r="T92" i="2"/>
  <c r="U92" i="2"/>
  <c r="S93" i="2"/>
  <c r="T93" i="2"/>
  <c r="U93" i="2"/>
  <c r="S94" i="2"/>
  <c r="T94" i="2"/>
  <c r="U94" i="2"/>
  <c r="S95" i="2"/>
  <c r="T95" i="2"/>
  <c r="U95" i="2"/>
  <c r="S96" i="2"/>
  <c r="T96" i="2"/>
  <c r="U96" i="2"/>
  <c r="S97" i="2"/>
  <c r="T97" i="2"/>
  <c r="S98" i="2"/>
  <c r="T98" i="2"/>
  <c r="U98" i="2"/>
  <c r="S99" i="2"/>
  <c r="T99" i="2"/>
  <c r="U99" i="2"/>
  <c r="S100" i="2"/>
  <c r="T100" i="2"/>
  <c r="U100" i="2"/>
  <c r="S101" i="2"/>
  <c r="T101" i="2"/>
  <c r="U101" i="2"/>
  <c r="S102" i="2"/>
  <c r="T102" i="2"/>
  <c r="U102" i="2"/>
  <c r="S103" i="2"/>
  <c r="T103" i="2"/>
  <c r="U103" i="2"/>
  <c r="S104" i="2"/>
  <c r="T104" i="2"/>
  <c r="U104" i="2"/>
  <c r="S105" i="2"/>
  <c r="T105" i="2"/>
  <c r="U105" i="2"/>
  <c r="S106" i="2"/>
  <c r="T106" i="2"/>
  <c r="U106" i="2"/>
  <c r="S107" i="2"/>
  <c r="T107" i="2"/>
  <c r="U107" i="2"/>
  <c r="S108" i="2"/>
  <c r="T108" i="2"/>
  <c r="U108" i="2"/>
  <c r="S109" i="2"/>
  <c r="T109" i="2"/>
  <c r="U109" i="2"/>
  <c r="S110" i="2"/>
  <c r="T110" i="2"/>
  <c r="U110" i="2"/>
  <c r="S111" i="2"/>
  <c r="T111" i="2"/>
  <c r="S112" i="2"/>
  <c r="S113" i="2" s="1"/>
  <c r="S114" i="2" s="1"/>
  <c r="S115" i="2" s="1"/>
  <c r="S116" i="2" s="1"/>
  <c r="S117" i="2" s="1"/>
  <c r="S118" i="2" s="1"/>
  <c r="S119" i="2" s="1"/>
  <c r="S120" i="2" s="1"/>
  <c r="S121" i="2" s="1"/>
  <c r="S122" i="2" s="1"/>
  <c r="S123" i="2" s="1"/>
  <c r="T112" i="2"/>
  <c r="U112" i="2"/>
  <c r="T113" i="2"/>
  <c r="U113" i="2"/>
  <c r="T114" i="2"/>
  <c r="U114" i="2"/>
  <c r="T115" i="2"/>
  <c r="U115" i="2"/>
  <c r="T116" i="2"/>
  <c r="U116" i="2"/>
  <c r="T117" i="2"/>
  <c r="U117" i="2"/>
  <c r="T118" i="2"/>
  <c r="U118" i="2"/>
  <c r="T119" i="2"/>
  <c r="U119" i="2"/>
  <c r="T120" i="2"/>
  <c r="U120" i="2"/>
  <c r="T121" i="2"/>
  <c r="U121" i="2"/>
  <c r="T122" i="2"/>
  <c r="U122" i="2"/>
  <c r="T123" i="2"/>
  <c r="U123" i="2"/>
  <c r="S124" i="2"/>
  <c r="T124" i="2"/>
  <c r="S125" i="2"/>
  <c r="T125" i="2"/>
  <c r="U125" i="2"/>
  <c r="S126" i="2"/>
  <c r="T126" i="2"/>
  <c r="U126" i="2"/>
  <c r="S127" i="2"/>
  <c r="T127" i="2"/>
  <c r="U127" i="2"/>
  <c r="S128" i="2"/>
  <c r="T128" i="2"/>
  <c r="U128" i="2"/>
  <c r="S129" i="2"/>
  <c r="T129" i="2"/>
  <c r="U129" i="2"/>
  <c r="S130" i="2"/>
  <c r="T130" i="2"/>
  <c r="U130" i="2"/>
  <c r="S131" i="2"/>
  <c r="T131" i="2"/>
  <c r="U131" i="2"/>
  <c r="S132" i="2"/>
  <c r="T132" i="2"/>
  <c r="U132" i="2"/>
  <c r="S133" i="2"/>
  <c r="T133" i="2"/>
  <c r="U133" i="2"/>
  <c r="S134" i="2"/>
  <c r="T134" i="2"/>
  <c r="U134" i="2"/>
  <c r="S135" i="2"/>
  <c r="T135" i="2"/>
  <c r="U135" i="2"/>
  <c r="S136" i="2"/>
  <c r="T136" i="2"/>
  <c r="U136" i="2"/>
  <c r="S137" i="2"/>
  <c r="T137" i="2"/>
  <c r="U137" i="2"/>
  <c r="S138" i="2"/>
  <c r="T138" i="2"/>
  <c r="U138" i="2"/>
  <c r="S139" i="2"/>
  <c r="T139" i="2"/>
  <c r="S140" i="2"/>
  <c r="T140" i="2"/>
  <c r="U140" i="2"/>
  <c r="S141" i="2"/>
  <c r="T141" i="2"/>
  <c r="U141" i="2"/>
  <c r="S142" i="2"/>
  <c r="T142" i="2"/>
  <c r="U142" i="2"/>
  <c r="S143" i="2"/>
  <c r="T143" i="2"/>
  <c r="U143" i="2"/>
  <c r="S144" i="2"/>
  <c r="T144" i="2"/>
  <c r="U144" i="2"/>
  <c r="S145" i="2"/>
  <c r="T145" i="2"/>
  <c r="U145" i="2"/>
  <c r="S146" i="2"/>
  <c r="T146" i="2"/>
  <c r="U146" i="2"/>
  <c r="S147" i="2"/>
  <c r="T147" i="2"/>
  <c r="U147" i="2"/>
  <c r="S148" i="2"/>
  <c r="T148" i="2"/>
  <c r="U148" i="2"/>
  <c r="S149" i="2"/>
  <c r="T149" i="2"/>
  <c r="U149" i="2"/>
  <c r="S150" i="2"/>
  <c r="T150" i="2"/>
  <c r="U150" i="2"/>
  <c r="S151" i="2"/>
  <c r="T151" i="2"/>
  <c r="U151" i="2"/>
  <c r="S152" i="2"/>
  <c r="T152" i="2"/>
  <c r="U152" i="2"/>
  <c r="S153" i="2"/>
  <c r="T153" i="2"/>
  <c r="U153" i="2"/>
  <c r="S154" i="2"/>
  <c r="T154" i="2"/>
  <c r="U154" i="2"/>
  <c r="S155" i="2"/>
  <c r="T155" i="2"/>
  <c r="S156" i="2"/>
  <c r="T156" i="2"/>
  <c r="U156" i="2"/>
  <c r="S157" i="2"/>
  <c r="T157" i="2"/>
  <c r="U157" i="2"/>
  <c r="S158" i="2"/>
  <c r="T158" i="2"/>
  <c r="U158" i="2"/>
  <c r="S159" i="2"/>
  <c r="T159" i="2"/>
  <c r="U159" i="2"/>
  <c r="S160" i="2"/>
  <c r="T160" i="2"/>
  <c r="U160" i="2"/>
  <c r="S161" i="2"/>
  <c r="T161" i="2"/>
  <c r="U161" i="2"/>
  <c r="S162" i="2"/>
  <c r="T162" i="2"/>
  <c r="U162" i="2"/>
  <c r="S163" i="2"/>
  <c r="T163" i="2"/>
  <c r="U163" i="2"/>
  <c r="S164" i="2"/>
  <c r="T164" i="2"/>
  <c r="U164" i="2"/>
  <c r="S165" i="2"/>
  <c r="T165" i="2"/>
  <c r="S166" i="2"/>
  <c r="T166" i="2"/>
  <c r="U166" i="2"/>
  <c r="S167" i="2"/>
  <c r="T167" i="2"/>
  <c r="U167" i="2"/>
  <c r="S168" i="2"/>
  <c r="T168" i="2"/>
  <c r="U168" i="2"/>
  <c r="S169" i="2"/>
  <c r="T169" i="2"/>
  <c r="U169" i="2"/>
  <c r="S170" i="2"/>
  <c r="T170" i="2"/>
  <c r="U170" i="2"/>
  <c r="S171" i="2"/>
  <c r="T171" i="2"/>
  <c r="U171" i="2"/>
  <c r="S172" i="2"/>
  <c r="T172" i="2"/>
  <c r="U172" i="2"/>
  <c r="S173" i="2"/>
  <c r="T173" i="2"/>
  <c r="U173" i="2"/>
  <c r="S174" i="2"/>
  <c r="T174" i="2"/>
  <c r="S175" i="2"/>
  <c r="T175" i="2"/>
  <c r="U175" i="2"/>
  <c r="S176" i="2"/>
  <c r="T176" i="2"/>
  <c r="U176" i="2"/>
  <c r="S177" i="2"/>
  <c r="T177" i="2"/>
  <c r="U177" i="2"/>
  <c r="S178" i="2"/>
  <c r="T178" i="2"/>
  <c r="U178" i="2"/>
  <c r="S179" i="2"/>
  <c r="T179" i="2"/>
  <c r="U179" i="2"/>
  <c r="S180" i="2"/>
  <c r="T180" i="2"/>
  <c r="U180" i="2"/>
  <c r="S181" i="2"/>
  <c r="T181" i="2"/>
  <c r="U181" i="2"/>
  <c r="S182" i="2"/>
  <c r="T182" i="2"/>
  <c r="U182" i="2"/>
  <c r="S183" i="2"/>
  <c r="T183" i="2"/>
  <c r="U183" i="2"/>
  <c r="S184" i="2"/>
  <c r="T184" i="2"/>
  <c r="U184" i="2"/>
  <c r="S185" i="2"/>
  <c r="T185" i="2"/>
  <c r="U185" i="2"/>
  <c r="S186" i="2"/>
  <c r="S187" i="2" s="1"/>
  <c r="S188" i="2" s="1"/>
  <c r="S189" i="2" s="1"/>
  <c r="S190" i="2" s="1"/>
  <c r="S191" i="2" s="1"/>
  <c r="S192" i="2" s="1"/>
  <c r="S193" i="2" s="1"/>
  <c r="S194" i="2" s="1"/>
  <c r="S195" i="2" s="1"/>
  <c r="S196" i="2" s="1"/>
  <c r="S197" i="2" s="1"/>
  <c r="S198" i="2" s="1"/>
  <c r="S199" i="2" s="1"/>
  <c r="T186" i="2"/>
  <c r="T187" i="2"/>
  <c r="U187" i="2"/>
  <c r="T188" i="2"/>
  <c r="U188" i="2"/>
  <c r="T189" i="2"/>
  <c r="U189" i="2"/>
  <c r="T190" i="2"/>
  <c r="U190" i="2"/>
  <c r="T191" i="2"/>
  <c r="U191" i="2"/>
  <c r="T192" i="2"/>
  <c r="U192" i="2"/>
  <c r="T193" i="2"/>
  <c r="U193" i="2"/>
  <c r="T194" i="2"/>
  <c r="U194" i="2"/>
  <c r="T195" i="2"/>
  <c r="U195" i="2"/>
  <c r="T196" i="2"/>
  <c r="U196" i="2"/>
  <c r="T197" i="2"/>
  <c r="U197" i="2"/>
  <c r="T198" i="2"/>
  <c r="U198" i="2"/>
  <c r="T199" i="2"/>
  <c r="U199" i="2"/>
  <c r="S200" i="2"/>
  <c r="T200" i="2"/>
  <c r="S201" i="2"/>
  <c r="T201" i="2"/>
  <c r="U201" i="2"/>
  <c r="S202" i="2"/>
  <c r="T202" i="2"/>
  <c r="U202" i="2"/>
  <c r="S203" i="2"/>
  <c r="T203" i="2"/>
  <c r="U203" i="2"/>
  <c r="S204" i="2"/>
  <c r="T204" i="2"/>
  <c r="U204" i="2"/>
  <c r="S205" i="2"/>
  <c r="T205" i="2"/>
  <c r="U205" i="2"/>
  <c r="S206" i="2"/>
  <c r="T206" i="2"/>
  <c r="U206" i="2"/>
  <c r="S207" i="2"/>
  <c r="T207" i="2"/>
  <c r="U207" i="2"/>
  <c r="S208" i="2"/>
  <c r="T208" i="2"/>
  <c r="U208" i="2"/>
  <c r="S209" i="2"/>
  <c r="T209" i="2"/>
  <c r="U209" i="2"/>
  <c r="S210" i="2"/>
  <c r="T210" i="2"/>
  <c r="U210" i="2"/>
  <c r="S211" i="2"/>
  <c r="T211" i="2"/>
  <c r="U211" i="2"/>
  <c r="S212" i="2"/>
  <c r="T212" i="2"/>
  <c r="U212" i="2"/>
  <c r="S213" i="2"/>
  <c r="T213" i="2"/>
  <c r="U213" i="2"/>
  <c r="S214" i="2"/>
  <c r="T214" i="2"/>
  <c r="U214" i="2"/>
  <c r="S215" i="2"/>
  <c r="T215" i="2"/>
  <c r="U215" i="2"/>
  <c r="S216" i="2"/>
  <c r="T216" i="2"/>
  <c r="U216" i="2"/>
  <c r="S217" i="2"/>
  <c r="T217" i="2"/>
  <c r="S218" i="2"/>
  <c r="T218" i="2"/>
  <c r="U218" i="2"/>
  <c r="S219" i="2"/>
  <c r="T219" i="2"/>
  <c r="U219" i="2"/>
  <c r="S220" i="2"/>
  <c r="T220" i="2"/>
  <c r="U220" i="2"/>
  <c r="S221" i="2"/>
  <c r="T221" i="2"/>
  <c r="U221" i="2"/>
  <c r="S222" i="2"/>
  <c r="T222" i="2"/>
  <c r="U222" i="2"/>
  <c r="S223" i="2"/>
  <c r="T223" i="2"/>
  <c r="U223" i="2"/>
  <c r="S224" i="2"/>
  <c r="T224" i="2"/>
  <c r="U224" i="2"/>
  <c r="S225" i="2"/>
  <c r="T225" i="2"/>
  <c r="U225" i="2"/>
  <c r="S226" i="2"/>
  <c r="T226" i="2"/>
  <c r="U226" i="2"/>
  <c r="S227" i="2"/>
  <c r="T227" i="2"/>
  <c r="U227" i="2"/>
  <c r="S228" i="2"/>
  <c r="T228" i="2"/>
  <c r="U228" i="2"/>
  <c r="S229" i="2"/>
  <c r="T229" i="2"/>
  <c r="S230" i="2"/>
  <c r="T230" i="2"/>
  <c r="U230" i="2"/>
  <c r="S231" i="2"/>
  <c r="T231" i="2"/>
  <c r="U231" i="2"/>
  <c r="S232" i="2"/>
  <c r="T232" i="2"/>
  <c r="U232" i="2"/>
  <c r="S233" i="2"/>
  <c r="T233" i="2"/>
  <c r="U233" i="2"/>
  <c r="S234" i="2"/>
  <c r="T234" i="2"/>
  <c r="U234" i="2"/>
  <c r="S235" i="2"/>
  <c r="T235" i="2"/>
  <c r="U235" i="2"/>
  <c r="S236" i="2"/>
  <c r="T236" i="2"/>
  <c r="U236" i="2"/>
  <c r="S237" i="2"/>
  <c r="T237" i="2"/>
  <c r="U237" i="2"/>
  <c r="S238" i="2"/>
  <c r="T238" i="2"/>
  <c r="U238" i="2"/>
  <c r="S239" i="2"/>
  <c r="T239" i="2"/>
  <c r="U239" i="2"/>
  <c r="S240" i="2"/>
  <c r="T240" i="2"/>
  <c r="U240" i="2"/>
  <c r="S241" i="2"/>
  <c r="T241" i="2"/>
  <c r="U241" i="2"/>
  <c r="S242" i="2"/>
  <c r="T242" i="2"/>
  <c r="U242" i="2"/>
  <c r="S243" i="2"/>
  <c r="T243" i="2"/>
  <c r="U243" i="2"/>
  <c r="S244" i="2"/>
  <c r="T244" i="2"/>
  <c r="U244" i="2"/>
  <c r="S245" i="2"/>
  <c r="T245" i="2"/>
  <c r="U245" i="2"/>
  <c r="S246" i="2"/>
  <c r="T246" i="2"/>
  <c r="U246" i="2"/>
  <c r="S247" i="2"/>
  <c r="T247" i="2"/>
  <c r="S248" i="2"/>
  <c r="T248" i="2"/>
  <c r="U248" i="2"/>
  <c r="S249" i="2"/>
  <c r="T249" i="2"/>
  <c r="U249" i="2"/>
  <c r="S250" i="2"/>
  <c r="T250" i="2"/>
  <c r="U250" i="2"/>
  <c r="S251" i="2"/>
  <c r="T251" i="2"/>
  <c r="U251" i="2"/>
  <c r="S252" i="2"/>
  <c r="T252" i="2"/>
  <c r="U252" i="2"/>
  <c r="S253" i="2"/>
  <c r="T253" i="2"/>
  <c r="U253" i="2"/>
  <c r="S254" i="2"/>
  <c r="T254" i="2"/>
  <c r="U254" i="2"/>
  <c r="S255" i="2"/>
  <c r="T255" i="2"/>
  <c r="U255" i="2"/>
  <c r="S256" i="2"/>
  <c r="T256" i="2"/>
  <c r="U256" i="2"/>
  <c r="S257" i="2"/>
  <c r="T257" i="2"/>
  <c r="S258" i="2"/>
  <c r="T258" i="2"/>
  <c r="U258" i="2"/>
  <c r="S259" i="2"/>
  <c r="T259" i="2"/>
  <c r="U259" i="2"/>
  <c r="S260" i="2"/>
  <c r="T260" i="2"/>
  <c r="U260" i="2"/>
  <c r="S261" i="2"/>
  <c r="T261" i="2"/>
  <c r="U261" i="2"/>
  <c r="S262" i="2"/>
  <c r="T262" i="2"/>
  <c r="U262" i="2"/>
  <c r="S263" i="2"/>
  <c r="T263" i="2"/>
  <c r="S264" i="2"/>
  <c r="S265" i="2" s="1"/>
  <c r="S266" i="2" s="1"/>
  <c r="S267" i="2" s="1"/>
  <c r="S268" i="2" s="1"/>
  <c r="S269" i="2" s="1"/>
  <c r="S270" i="2" s="1"/>
  <c r="T264" i="2"/>
  <c r="U264" i="2"/>
  <c r="T265" i="2"/>
  <c r="U265" i="2"/>
  <c r="T266" i="2"/>
  <c r="U266" i="2"/>
  <c r="T267" i="2"/>
  <c r="U267" i="2"/>
  <c r="T268" i="2"/>
  <c r="U268" i="2"/>
  <c r="T269" i="2"/>
  <c r="U269" i="2"/>
  <c r="T270" i="2"/>
  <c r="U270" i="2"/>
  <c r="S271" i="2"/>
  <c r="T271" i="2"/>
  <c r="S272" i="2"/>
  <c r="T272" i="2"/>
  <c r="U272" i="2"/>
  <c r="S273" i="2"/>
  <c r="T273" i="2"/>
  <c r="U273" i="2"/>
  <c r="S274" i="2"/>
  <c r="T274" i="2"/>
  <c r="U274" i="2"/>
  <c r="S275" i="2"/>
  <c r="T275" i="2"/>
  <c r="U275" i="2"/>
  <c r="S276" i="2"/>
  <c r="T276" i="2"/>
  <c r="U276" i="2"/>
  <c r="S277" i="2"/>
  <c r="T277" i="2"/>
  <c r="U277" i="2"/>
  <c r="S278" i="2"/>
  <c r="T278" i="2"/>
  <c r="U278" i="2"/>
  <c r="S279" i="2"/>
  <c r="T279" i="2"/>
  <c r="S280" i="2"/>
  <c r="T280" i="2"/>
  <c r="U280" i="2"/>
  <c r="S281" i="2"/>
  <c r="T281" i="2"/>
  <c r="U281" i="2"/>
  <c r="S282" i="2"/>
  <c r="T282" i="2"/>
  <c r="U282" i="2"/>
  <c r="S283" i="2"/>
  <c r="T283" i="2"/>
  <c r="U283" i="2"/>
  <c r="S284" i="2"/>
  <c r="S285" i="2" s="1"/>
  <c r="S286" i="2" s="1"/>
  <c r="S287" i="2" s="1"/>
  <c r="T284" i="2"/>
  <c r="U284" i="2"/>
  <c r="T285" i="2"/>
  <c r="U285" i="2"/>
  <c r="T286" i="2"/>
  <c r="U286" i="2"/>
  <c r="T287" i="2"/>
  <c r="U287" i="2"/>
  <c r="S288" i="2"/>
  <c r="T288" i="2"/>
  <c r="S289" i="2"/>
  <c r="T289" i="2"/>
  <c r="U289" i="2"/>
  <c r="S290" i="2"/>
  <c r="T290" i="2"/>
  <c r="U290" i="2"/>
  <c r="S291" i="2"/>
  <c r="T291" i="2"/>
  <c r="U291" i="2"/>
  <c r="S292" i="2"/>
  <c r="T292" i="2"/>
  <c r="U292" i="2"/>
  <c r="S293" i="2"/>
  <c r="T293" i="2"/>
  <c r="U293" i="2"/>
  <c r="S294" i="2"/>
  <c r="T294" i="2"/>
  <c r="U294" i="2"/>
  <c r="S295" i="2"/>
  <c r="T295" i="2"/>
  <c r="U295" i="2"/>
  <c r="S296" i="2"/>
  <c r="S297" i="2" s="1"/>
  <c r="S298" i="2" s="1"/>
  <c r="S299" i="2" s="1"/>
  <c r="S300" i="2" s="1"/>
  <c r="S301" i="2" s="1"/>
  <c r="S302" i="2" s="1"/>
  <c r="S303" i="2" s="1"/>
  <c r="S304" i="2" s="1"/>
  <c r="T296" i="2"/>
  <c r="T297" i="2"/>
  <c r="U297" i="2"/>
  <c r="T298" i="2"/>
  <c r="U298" i="2"/>
  <c r="T299" i="2"/>
  <c r="U299" i="2"/>
  <c r="T300" i="2"/>
  <c r="U300" i="2"/>
  <c r="T301" i="2"/>
  <c r="U301" i="2"/>
  <c r="T302" i="2"/>
  <c r="U302" i="2"/>
  <c r="T303" i="2"/>
  <c r="U303" i="2"/>
  <c r="T304" i="2"/>
  <c r="U304" i="2"/>
  <c r="S305" i="2"/>
  <c r="T305" i="2"/>
  <c r="S306" i="2"/>
  <c r="T306" i="2"/>
  <c r="U306" i="2"/>
  <c r="S307" i="2"/>
  <c r="T307" i="2"/>
  <c r="U307" i="2"/>
  <c r="S308" i="2"/>
  <c r="T308" i="2"/>
  <c r="U308" i="2"/>
  <c r="S309" i="2"/>
  <c r="T309" i="2"/>
  <c r="U309" i="2"/>
  <c r="S310" i="2"/>
  <c r="T310" i="2"/>
  <c r="U310" i="2"/>
  <c r="S311" i="2"/>
  <c r="T311" i="2"/>
  <c r="U311" i="2"/>
  <c r="S312" i="2"/>
  <c r="T312" i="2"/>
  <c r="U312" i="2"/>
  <c r="S313" i="2"/>
  <c r="T313" i="2"/>
  <c r="U313" i="2"/>
  <c r="S314" i="2"/>
  <c r="T314" i="2"/>
  <c r="S315" i="2"/>
  <c r="T315" i="2"/>
  <c r="U315" i="2"/>
  <c r="S316" i="2"/>
  <c r="T316" i="2"/>
  <c r="U316" i="2"/>
  <c r="S317" i="2"/>
  <c r="T317" i="2"/>
  <c r="U317" i="2"/>
  <c r="S318" i="2"/>
  <c r="T318" i="2"/>
  <c r="U318" i="2"/>
  <c r="S319" i="2"/>
  <c r="T319" i="2"/>
  <c r="U319" i="2"/>
  <c r="S320" i="2"/>
  <c r="T320" i="2"/>
  <c r="U320" i="2"/>
  <c r="S321" i="2"/>
  <c r="T321" i="2"/>
  <c r="U321" i="2"/>
  <c r="S322" i="2"/>
  <c r="S323" i="2" s="1"/>
  <c r="S324" i="2" s="1"/>
  <c r="S325" i="2" s="1"/>
  <c r="S326" i="2" s="1"/>
  <c r="S327" i="2" s="1"/>
  <c r="S328" i="2" s="1"/>
  <c r="S329" i="2" s="1"/>
  <c r="S330" i="2" s="1"/>
  <c r="S331" i="2" s="1"/>
  <c r="S332" i="2" s="1"/>
  <c r="S333" i="2" s="1"/>
  <c r="S334" i="2" s="1"/>
  <c r="S335" i="2" s="1"/>
  <c r="S336" i="2" s="1"/>
  <c r="S337" i="2" s="1"/>
  <c r="S338" i="2" s="1"/>
  <c r="T322" i="2"/>
  <c r="T323" i="2"/>
  <c r="U323" i="2"/>
  <c r="T324" i="2"/>
  <c r="U324" i="2"/>
  <c r="T325" i="2"/>
  <c r="U325" i="2"/>
  <c r="T326" i="2"/>
  <c r="U326" i="2"/>
  <c r="T327" i="2"/>
  <c r="U327" i="2"/>
  <c r="T328" i="2"/>
  <c r="U328" i="2"/>
  <c r="T329" i="2"/>
  <c r="U329" i="2"/>
  <c r="T330" i="2"/>
  <c r="U330" i="2"/>
  <c r="T331" i="2"/>
  <c r="U331" i="2"/>
  <c r="T332" i="2"/>
  <c r="U332" i="2"/>
  <c r="T333" i="2"/>
  <c r="U333" i="2"/>
  <c r="T334" i="2"/>
  <c r="U334" i="2"/>
  <c r="T335" i="2"/>
  <c r="U335" i="2"/>
  <c r="T336" i="2"/>
  <c r="U336" i="2"/>
  <c r="T337" i="2"/>
  <c r="U337" i="2"/>
  <c r="T338" i="2"/>
  <c r="U338" i="2"/>
  <c r="S339" i="2"/>
  <c r="T339" i="2"/>
  <c r="S340" i="2"/>
  <c r="T340" i="2"/>
  <c r="U340" i="2"/>
  <c r="S341" i="2"/>
  <c r="T341" i="2"/>
  <c r="U341" i="2"/>
  <c r="S342" i="2"/>
  <c r="T342" i="2"/>
  <c r="U342" i="2"/>
  <c r="S343" i="2"/>
  <c r="T343" i="2"/>
  <c r="U343" i="2"/>
  <c r="S344" i="2"/>
  <c r="T344" i="2"/>
  <c r="U344" i="2"/>
  <c r="S345" i="2"/>
  <c r="T345" i="2"/>
  <c r="U345" i="2"/>
  <c r="S346" i="2"/>
  <c r="T346" i="2"/>
  <c r="U346" i="2"/>
  <c r="S347" i="2"/>
  <c r="T347" i="2"/>
  <c r="U347" i="2"/>
  <c r="S348" i="2"/>
  <c r="T348" i="2"/>
  <c r="U348" i="2"/>
  <c r="S349" i="2"/>
  <c r="T349" i="2"/>
  <c r="U349" i="2"/>
  <c r="S350" i="2"/>
  <c r="T350" i="2"/>
  <c r="U350" i="2"/>
  <c r="S351" i="2"/>
  <c r="T351" i="2"/>
  <c r="U351" i="2"/>
  <c r="S352" i="2"/>
  <c r="T352" i="2"/>
  <c r="U352" i="2"/>
  <c r="S353" i="2"/>
  <c r="T353" i="2"/>
  <c r="U353" i="2"/>
  <c r="S354" i="2"/>
  <c r="T354" i="2"/>
  <c r="U354" i="2"/>
  <c r="S355" i="2"/>
  <c r="T355" i="2"/>
  <c r="U355" i="2"/>
  <c r="S356" i="2"/>
  <c r="T356" i="2"/>
  <c r="S357" i="2"/>
  <c r="T357" i="2"/>
  <c r="U357" i="2"/>
  <c r="S358" i="2"/>
  <c r="S359" i="2" s="1"/>
  <c r="S360" i="2" s="1"/>
  <c r="S361" i="2" s="1"/>
  <c r="S362" i="2" s="1"/>
  <c r="S363" i="2" s="1"/>
  <c r="S364" i="2" s="1"/>
  <c r="S365" i="2" s="1"/>
  <c r="T358" i="2"/>
  <c r="U358" i="2"/>
  <c r="T359" i="2"/>
  <c r="U359" i="2"/>
  <c r="T360" i="2"/>
  <c r="U360" i="2"/>
  <c r="T361" i="2"/>
  <c r="U361" i="2"/>
  <c r="T362" i="2"/>
  <c r="U362" i="2"/>
  <c r="T363" i="2"/>
  <c r="U363" i="2"/>
  <c r="T364" i="2"/>
  <c r="U364" i="2"/>
  <c r="T365" i="2"/>
  <c r="U365" i="2"/>
  <c r="S366" i="2"/>
  <c r="T366" i="2"/>
  <c r="S367" i="2"/>
  <c r="S368" i="2" s="1"/>
  <c r="S369" i="2" s="1"/>
  <c r="S370" i="2" s="1"/>
  <c r="S371" i="2" s="1"/>
  <c r="S372" i="2" s="1"/>
  <c r="S373" i="2" s="1"/>
  <c r="S374" i="2" s="1"/>
  <c r="T367" i="2"/>
  <c r="U367" i="2"/>
  <c r="T368" i="2"/>
  <c r="U368" i="2"/>
  <c r="T369" i="2"/>
  <c r="U369" i="2"/>
  <c r="T370" i="2"/>
  <c r="U370" i="2"/>
  <c r="T371" i="2"/>
  <c r="U371" i="2"/>
  <c r="T372" i="2"/>
  <c r="U372" i="2"/>
  <c r="T373" i="2"/>
  <c r="U373" i="2"/>
  <c r="T374" i="2"/>
  <c r="U374" i="2"/>
  <c r="S375" i="2"/>
  <c r="T375" i="2"/>
  <c r="S376" i="2"/>
  <c r="T376" i="2"/>
  <c r="U376" i="2"/>
  <c r="S377" i="2"/>
  <c r="S378" i="2" s="1"/>
  <c r="S379" i="2" s="1"/>
  <c r="S380" i="2" s="1"/>
  <c r="S381" i="2" s="1"/>
  <c r="S382" i="2" s="1"/>
  <c r="S383" i="2" s="1"/>
  <c r="T377" i="2"/>
  <c r="U377" i="2"/>
  <c r="T378" i="2"/>
  <c r="U378" i="2"/>
  <c r="T379" i="2"/>
  <c r="U379" i="2"/>
  <c r="T380" i="2"/>
  <c r="U380" i="2"/>
  <c r="T381" i="2"/>
  <c r="U381" i="2"/>
  <c r="T382" i="2"/>
  <c r="U382" i="2"/>
  <c r="T383" i="2"/>
  <c r="U383" i="2"/>
  <c r="S384" i="2"/>
  <c r="T384" i="2"/>
  <c r="S385" i="2"/>
  <c r="T385" i="2"/>
  <c r="U385" i="2"/>
  <c r="S386" i="2"/>
  <c r="T386" i="2"/>
  <c r="U386" i="2"/>
  <c r="S387" i="2"/>
  <c r="T387" i="2"/>
  <c r="U387" i="2"/>
  <c r="S388" i="2"/>
  <c r="T388" i="2"/>
  <c r="U388" i="2"/>
  <c r="S389" i="2"/>
  <c r="T389" i="2"/>
  <c r="U389" i="2"/>
  <c r="S390" i="2"/>
  <c r="T390" i="2"/>
  <c r="U390" i="2"/>
  <c r="S391" i="2"/>
  <c r="T391" i="2"/>
  <c r="U391" i="2"/>
  <c r="S392" i="2"/>
  <c r="T392" i="2"/>
  <c r="U392" i="2"/>
  <c r="S393" i="2"/>
  <c r="T393" i="2"/>
  <c r="S394" i="2"/>
  <c r="T394" i="2"/>
  <c r="U394" i="2"/>
  <c r="S395" i="2"/>
  <c r="S396" i="2" s="1"/>
  <c r="S397" i="2" s="1"/>
  <c r="S398" i="2" s="1"/>
  <c r="S399" i="2" s="1"/>
  <c r="S400" i="2" s="1"/>
  <c r="T395" i="2"/>
  <c r="U395" i="2"/>
  <c r="T396" i="2"/>
  <c r="U396" i="2"/>
  <c r="T397" i="2"/>
  <c r="U397" i="2"/>
  <c r="T398" i="2"/>
  <c r="U398" i="2"/>
  <c r="T399" i="2"/>
  <c r="U399" i="2"/>
  <c r="T400" i="2"/>
  <c r="U400" i="2"/>
  <c r="S401" i="2"/>
  <c r="T401" i="2"/>
  <c r="S402" i="2"/>
  <c r="T402" i="2"/>
  <c r="U402" i="2"/>
  <c r="S403" i="2"/>
  <c r="T403" i="2"/>
  <c r="U403" i="2"/>
  <c r="S404" i="2"/>
  <c r="T404" i="2"/>
  <c r="U404" i="2"/>
  <c r="S405" i="2"/>
  <c r="T405" i="2"/>
  <c r="U405" i="2"/>
  <c r="S406" i="2"/>
  <c r="T406" i="2"/>
  <c r="U406" i="2"/>
  <c r="S407" i="2"/>
  <c r="T407" i="2"/>
  <c r="U407" i="2"/>
  <c r="S408" i="2"/>
  <c r="T408" i="2"/>
  <c r="S409" i="2"/>
  <c r="S410" i="2" s="1"/>
  <c r="S411" i="2" s="1"/>
  <c r="S412" i="2" s="1"/>
  <c r="S413" i="2" s="1"/>
  <c r="S414" i="2" s="1"/>
  <c r="S415" i="2" s="1"/>
  <c r="S416" i="2" s="1"/>
  <c r="T409" i="2"/>
  <c r="U409" i="2"/>
  <c r="T410" i="2"/>
  <c r="U410" i="2"/>
  <c r="T411" i="2"/>
  <c r="U411" i="2"/>
  <c r="T412" i="2"/>
  <c r="U412" i="2"/>
  <c r="T413" i="2"/>
  <c r="U413" i="2"/>
  <c r="T414" i="2"/>
  <c r="U414" i="2"/>
  <c r="T415" i="2"/>
  <c r="U415" i="2"/>
  <c r="T416" i="2"/>
  <c r="U416" i="2"/>
  <c r="S417" i="2"/>
  <c r="T417" i="2"/>
  <c r="S418" i="2"/>
  <c r="T418" i="2"/>
  <c r="U418" i="2"/>
  <c r="S419" i="2"/>
  <c r="T419" i="2"/>
  <c r="U419" i="2"/>
  <c r="S420" i="2"/>
  <c r="T420" i="2"/>
  <c r="U420" i="2"/>
  <c r="S421" i="2"/>
  <c r="T421" i="2"/>
  <c r="U421" i="2"/>
  <c r="S422" i="2"/>
  <c r="T422" i="2"/>
  <c r="U422" i="2"/>
  <c r="S423" i="2"/>
  <c r="T423" i="2"/>
  <c r="U423" i="2"/>
  <c r="S424" i="2"/>
  <c r="T424" i="2"/>
  <c r="U424" i="2"/>
  <c r="S425" i="2"/>
  <c r="S426" i="2" s="1"/>
  <c r="S427" i="2" s="1"/>
  <c r="S428" i="2" s="1"/>
  <c r="S429" i="2" s="1"/>
  <c r="S430" i="2" s="1"/>
  <c r="S431" i="2" s="1"/>
  <c r="S432" i="2" s="1"/>
  <c r="T425" i="2"/>
  <c r="T426" i="2"/>
  <c r="U426" i="2"/>
  <c r="T427" i="2"/>
  <c r="U427" i="2"/>
  <c r="T428" i="2"/>
  <c r="U428" i="2"/>
  <c r="T429" i="2"/>
  <c r="U429" i="2"/>
  <c r="T430" i="2"/>
  <c r="U430" i="2"/>
  <c r="T431" i="2"/>
  <c r="U431" i="2"/>
  <c r="T432" i="2"/>
  <c r="U432" i="2"/>
  <c r="S433" i="2"/>
  <c r="S434" i="2" s="1"/>
  <c r="S435" i="2" s="1"/>
  <c r="S436" i="2" s="1"/>
  <c r="S437" i="2" s="1"/>
  <c r="S438" i="2" s="1"/>
  <c r="S439" i="2" s="1"/>
  <c r="S440" i="2" s="1"/>
  <c r="T433" i="2"/>
  <c r="T434" i="2"/>
  <c r="U434" i="2"/>
  <c r="T435" i="2"/>
  <c r="U435" i="2"/>
  <c r="T436" i="2"/>
  <c r="U436" i="2"/>
  <c r="T437" i="2"/>
  <c r="U437" i="2"/>
  <c r="T438" i="2"/>
  <c r="U438" i="2"/>
  <c r="T439" i="2"/>
  <c r="U439" i="2"/>
  <c r="T440" i="2"/>
  <c r="U440" i="2"/>
  <c r="S441" i="2"/>
  <c r="S442" i="2" s="1"/>
  <c r="S443" i="2" s="1"/>
  <c r="S444" i="2" s="1"/>
  <c r="S445" i="2" s="1"/>
  <c r="S446" i="2" s="1"/>
  <c r="S447" i="2" s="1"/>
  <c r="S448" i="2" s="1"/>
  <c r="S449" i="2" s="1"/>
  <c r="T441" i="2"/>
  <c r="T442" i="2"/>
  <c r="U442" i="2"/>
  <c r="T443" i="2"/>
  <c r="U443" i="2"/>
  <c r="T444" i="2"/>
  <c r="U444" i="2"/>
  <c r="T445" i="2"/>
  <c r="U445" i="2"/>
  <c r="T446" i="2"/>
  <c r="U446" i="2"/>
  <c r="T447" i="2"/>
  <c r="U447" i="2"/>
  <c r="T448" i="2"/>
  <c r="U448" i="2"/>
  <c r="T449" i="2"/>
  <c r="U449" i="2"/>
  <c r="S450" i="2"/>
  <c r="S451" i="2" s="1"/>
  <c r="S452" i="2" s="1"/>
  <c r="S453" i="2" s="1"/>
  <c r="S454" i="2" s="1"/>
  <c r="S455" i="2" s="1"/>
  <c r="S456" i="2" s="1"/>
  <c r="S457" i="2" s="1"/>
  <c r="S458" i="2" s="1"/>
  <c r="T450" i="2"/>
  <c r="T451" i="2"/>
  <c r="U451" i="2"/>
  <c r="T452" i="2"/>
  <c r="U452" i="2"/>
  <c r="T453" i="2"/>
  <c r="U453" i="2"/>
  <c r="T454" i="2"/>
  <c r="U454" i="2"/>
  <c r="T455" i="2"/>
  <c r="U455" i="2"/>
  <c r="T456" i="2"/>
  <c r="U456" i="2"/>
  <c r="T457" i="2"/>
  <c r="U457" i="2"/>
  <c r="T458" i="2"/>
  <c r="U458" i="2"/>
  <c r="S459" i="2"/>
  <c r="S460" i="2" s="1"/>
  <c r="S461" i="2" s="1"/>
  <c r="S462" i="2" s="1"/>
  <c r="S463" i="2" s="1"/>
  <c r="S464" i="2" s="1"/>
  <c r="S465" i="2" s="1"/>
  <c r="S466" i="2" s="1"/>
  <c r="T459" i="2"/>
  <c r="T460" i="2"/>
  <c r="U460" i="2"/>
  <c r="T461" i="2"/>
  <c r="U461" i="2"/>
  <c r="T462" i="2"/>
  <c r="U462" i="2"/>
  <c r="T463" i="2"/>
  <c r="U463" i="2"/>
  <c r="T464" i="2"/>
  <c r="U464" i="2"/>
  <c r="T465" i="2"/>
  <c r="U465" i="2"/>
  <c r="T466" i="2"/>
  <c r="U466" i="2"/>
  <c r="S467" i="2"/>
  <c r="S468" i="2" s="1"/>
  <c r="S469" i="2" s="1"/>
  <c r="S470" i="2" s="1"/>
  <c r="S471" i="2" s="1"/>
  <c r="S472" i="2" s="1"/>
  <c r="S473" i="2" s="1"/>
  <c r="S474" i="2" s="1"/>
  <c r="S475" i="2" s="1"/>
  <c r="T467" i="2"/>
  <c r="T468" i="2"/>
  <c r="U468" i="2"/>
  <c r="T469" i="2"/>
  <c r="U469" i="2"/>
  <c r="T470" i="2"/>
  <c r="U470" i="2"/>
  <c r="T471" i="2"/>
  <c r="U471" i="2"/>
  <c r="T472" i="2"/>
  <c r="U472" i="2"/>
  <c r="T473" i="2"/>
  <c r="U473" i="2"/>
  <c r="T474" i="2"/>
  <c r="U474" i="2"/>
  <c r="T475" i="2"/>
  <c r="U475" i="2"/>
  <c r="S476" i="2"/>
  <c r="T476" i="2"/>
  <c r="S477" i="2"/>
  <c r="S478" i="2" s="1"/>
  <c r="S479" i="2" s="1"/>
  <c r="S480" i="2" s="1"/>
  <c r="S481" i="2" s="1"/>
  <c r="S482" i="2" s="1"/>
  <c r="S483" i="2" s="1"/>
  <c r="S484" i="2" s="1"/>
  <c r="T477" i="2"/>
  <c r="U477" i="2"/>
  <c r="T478" i="2"/>
  <c r="U478" i="2"/>
  <c r="T479" i="2"/>
  <c r="U479" i="2"/>
  <c r="T480" i="2"/>
  <c r="U480" i="2"/>
  <c r="T481" i="2"/>
  <c r="U481" i="2"/>
  <c r="T482" i="2"/>
  <c r="U482" i="2"/>
  <c r="T483" i="2"/>
  <c r="U483" i="2"/>
  <c r="T484" i="2"/>
  <c r="U484" i="2"/>
  <c r="S485" i="2"/>
  <c r="S486" i="2" s="1"/>
  <c r="S487" i="2" s="1"/>
  <c r="S488" i="2" s="1"/>
  <c r="S489" i="2" s="1"/>
  <c r="S490" i="2" s="1"/>
  <c r="S491" i="2" s="1"/>
  <c r="S492" i="2" s="1"/>
  <c r="T485" i="2"/>
  <c r="T486" i="2"/>
  <c r="U486" i="2"/>
  <c r="T487" i="2"/>
  <c r="U487" i="2"/>
  <c r="T488" i="2"/>
  <c r="U488" i="2"/>
  <c r="T489" i="2"/>
  <c r="U489" i="2"/>
  <c r="T490" i="2"/>
  <c r="U490" i="2"/>
  <c r="T491" i="2"/>
  <c r="U491" i="2"/>
  <c r="T492" i="2"/>
  <c r="U492" i="2"/>
  <c r="S493" i="2"/>
  <c r="S494" i="2" s="1"/>
  <c r="S495" i="2" s="1"/>
  <c r="S496" i="2" s="1"/>
  <c r="S497" i="2" s="1"/>
  <c r="S498" i="2" s="1"/>
  <c r="S499" i="2" s="1"/>
  <c r="S500" i="2" s="1"/>
  <c r="S501" i="2" s="1"/>
  <c r="S502" i="2" s="1"/>
  <c r="S503" i="2" s="1"/>
  <c r="S504" i="2" s="1"/>
  <c r="T493" i="2"/>
  <c r="T494" i="2"/>
  <c r="U494" i="2"/>
  <c r="T495" i="2"/>
  <c r="U495" i="2"/>
  <c r="T496" i="2"/>
  <c r="U496" i="2"/>
  <c r="T497" i="2"/>
  <c r="U497" i="2"/>
  <c r="T498" i="2"/>
  <c r="U498" i="2"/>
  <c r="T499" i="2"/>
  <c r="U499" i="2"/>
  <c r="T500" i="2"/>
  <c r="U500" i="2"/>
  <c r="T501" i="2"/>
  <c r="U501" i="2"/>
  <c r="T502" i="2"/>
  <c r="U502" i="2"/>
  <c r="T503" i="2"/>
  <c r="U503" i="2"/>
  <c r="T504" i="2"/>
  <c r="U504" i="2"/>
  <c r="S505" i="2"/>
  <c r="T505" i="2"/>
  <c r="S506" i="2"/>
  <c r="S507" i="2" s="1"/>
  <c r="S508" i="2" s="1"/>
  <c r="S509" i="2" s="1"/>
  <c r="S510" i="2" s="1"/>
  <c r="S511" i="2" s="1"/>
  <c r="S512" i="2" s="1"/>
  <c r="S513" i="2" s="1"/>
  <c r="S514" i="2" s="1"/>
  <c r="T506" i="2"/>
  <c r="U506" i="2"/>
  <c r="T507" i="2"/>
  <c r="U507" i="2"/>
  <c r="T508" i="2"/>
  <c r="U508" i="2"/>
  <c r="T509" i="2"/>
  <c r="U509" i="2"/>
  <c r="T510" i="2"/>
  <c r="U510" i="2"/>
  <c r="T511" i="2"/>
  <c r="U511" i="2"/>
  <c r="T512" i="2"/>
  <c r="U512" i="2"/>
  <c r="T513" i="2"/>
  <c r="U513" i="2"/>
  <c r="T514" i="2"/>
  <c r="U514" i="2"/>
  <c r="S515" i="2"/>
  <c r="T515" i="2"/>
  <c r="S516" i="2"/>
  <c r="S517" i="2" s="1"/>
  <c r="S518" i="2" s="1"/>
  <c r="S519" i="2" s="1"/>
  <c r="S520" i="2" s="1"/>
  <c r="S521" i="2" s="1"/>
  <c r="S522" i="2" s="1"/>
  <c r="S523" i="2" s="1"/>
  <c r="S524" i="2" s="1"/>
  <c r="T516" i="2"/>
  <c r="U516" i="2"/>
  <c r="T517" i="2"/>
  <c r="U517" i="2"/>
  <c r="T518" i="2"/>
  <c r="U518" i="2"/>
  <c r="T519" i="2"/>
  <c r="U519" i="2"/>
  <c r="T520" i="2"/>
  <c r="U520" i="2"/>
  <c r="T521" i="2"/>
  <c r="U521" i="2"/>
  <c r="T522" i="2"/>
  <c r="U522" i="2"/>
  <c r="T523" i="2"/>
  <c r="U523" i="2"/>
  <c r="T524" i="2"/>
  <c r="U524" i="2"/>
  <c r="S525" i="2"/>
  <c r="T525" i="2"/>
  <c r="S526" i="2"/>
  <c r="S527" i="2" s="1"/>
  <c r="S528" i="2" s="1"/>
  <c r="S529" i="2" s="1"/>
  <c r="S530" i="2" s="1"/>
  <c r="S531" i="2" s="1"/>
  <c r="S532" i="2" s="1"/>
  <c r="S533" i="2" s="1"/>
  <c r="S534" i="2" s="1"/>
  <c r="T526" i="2"/>
  <c r="U526" i="2"/>
  <c r="T527" i="2"/>
  <c r="U527" i="2"/>
  <c r="T528" i="2"/>
  <c r="U528" i="2"/>
  <c r="T529" i="2"/>
  <c r="U529" i="2"/>
  <c r="T530" i="2"/>
  <c r="U530" i="2"/>
  <c r="T531" i="2"/>
  <c r="U531" i="2"/>
  <c r="T532" i="2"/>
  <c r="U532" i="2"/>
  <c r="T533" i="2"/>
  <c r="U533" i="2"/>
  <c r="T534" i="2"/>
  <c r="U534" i="2"/>
  <c r="S535" i="2"/>
  <c r="T535" i="2"/>
  <c r="S536" i="2"/>
  <c r="S537" i="2" s="1"/>
  <c r="S538" i="2" s="1"/>
  <c r="S539" i="2" s="1"/>
  <c r="S540" i="2" s="1"/>
  <c r="S541" i="2" s="1"/>
  <c r="S542" i="2" s="1"/>
  <c r="S543" i="2" s="1"/>
  <c r="T536" i="2"/>
  <c r="U536" i="2"/>
  <c r="T537" i="2"/>
  <c r="U537" i="2"/>
  <c r="T538" i="2"/>
  <c r="U538" i="2"/>
  <c r="T539" i="2"/>
  <c r="U539" i="2"/>
  <c r="T540" i="2"/>
  <c r="U540" i="2"/>
  <c r="T541" i="2"/>
  <c r="U541" i="2"/>
  <c r="T542" i="2"/>
  <c r="U542" i="2"/>
  <c r="T543" i="2"/>
  <c r="U543" i="2"/>
  <c r="S544" i="2"/>
  <c r="S545" i="2" s="1"/>
  <c r="S546" i="2" s="1"/>
  <c r="S547" i="2" s="1"/>
  <c r="S548" i="2" s="1"/>
  <c r="S549" i="2" s="1"/>
  <c r="S550" i="2" s="1"/>
  <c r="S551" i="2" s="1"/>
  <c r="S552" i="2" s="1"/>
  <c r="S553" i="2" s="1"/>
  <c r="S554" i="2" s="1"/>
  <c r="S555" i="2" s="1"/>
  <c r="T544" i="2"/>
  <c r="T545" i="2"/>
  <c r="U545" i="2"/>
  <c r="T546" i="2"/>
  <c r="U546" i="2"/>
  <c r="T547" i="2"/>
  <c r="U547" i="2"/>
  <c r="T548" i="2"/>
  <c r="U548" i="2"/>
  <c r="T549" i="2"/>
  <c r="U549" i="2"/>
  <c r="T550" i="2"/>
  <c r="U550" i="2"/>
  <c r="T551" i="2"/>
  <c r="U551" i="2"/>
  <c r="T552" i="2"/>
  <c r="U552" i="2"/>
  <c r="T553" i="2"/>
  <c r="U553" i="2"/>
  <c r="T554" i="2"/>
  <c r="U554" i="2"/>
  <c r="T555" i="2"/>
  <c r="U555" i="2"/>
  <c r="S556" i="2"/>
  <c r="T556" i="2"/>
  <c r="S557" i="2"/>
  <c r="T557" i="2"/>
  <c r="U557" i="2"/>
  <c r="S558" i="2"/>
  <c r="T558" i="2"/>
  <c r="U558" i="2"/>
  <c r="S559" i="2"/>
  <c r="T559" i="2"/>
  <c r="U559" i="2"/>
  <c r="S560" i="2"/>
  <c r="T560" i="2"/>
  <c r="U560" i="2"/>
  <c r="S561" i="2"/>
  <c r="T561" i="2"/>
  <c r="U561" i="2"/>
  <c r="S562" i="2"/>
  <c r="T562" i="2"/>
  <c r="U562" i="2"/>
  <c r="S563" i="2"/>
  <c r="T563" i="2"/>
  <c r="U563" i="2"/>
  <c r="S564" i="2"/>
  <c r="T564" i="2"/>
  <c r="U564" i="2"/>
  <c r="S565" i="2"/>
  <c r="T565" i="2"/>
  <c r="U565" i="2"/>
  <c r="S566" i="2"/>
  <c r="T566" i="2"/>
  <c r="S567" i="2"/>
  <c r="T567" i="2"/>
  <c r="U567" i="2"/>
  <c r="S568" i="2"/>
  <c r="T568" i="2"/>
  <c r="U568" i="2"/>
  <c r="S569" i="2"/>
  <c r="T569" i="2"/>
  <c r="U569" i="2"/>
  <c r="S570" i="2"/>
  <c r="T570" i="2"/>
  <c r="U570" i="2"/>
  <c r="S571" i="2"/>
  <c r="T571" i="2"/>
  <c r="U571" i="2"/>
  <c r="S572" i="2"/>
  <c r="T572" i="2"/>
  <c r="U572" i="2"/>
  <c r="S573" i="2"/>
  <c r="T573" i="2"/>
  <c r="S574" i="2"/>
  <c r="T574" i="2"/>
  <c r="U574" i="2"/>
  <c r="S575" i="2"/>
  <c r="T575" i="2"/>
  <c r="U575" i="2"/>
  <c r="S576" i="2"/>
  <c r="T576" i="2"/>
  <c r="U576" i="2"/>
  <c r="S577" i="2"/>
  <c r="T577" i="2"/>
  <c r="U577" i="2"/>
  <c r="S578" i="2"/>
  <c r="T578" i="2"/>
  <c r="U578" i="2"/>
  <c r="S579" i="2"/>
  <c r="T579" i="2"/>
  <c r="U579" i="2"/>
  <c r="S580" i="2"/>
  <c r="T580" i="2"/>
  <c r="U580" i="2"/>
  <c r="S581" i="2"/>
  <c r="S582" i="2" s="1"/>
  <c r="S583" i="2" s="1"/>
  <c r="S584" i="2" s="1"/>
  <c r="S585" i="2" s="1"/>
  <c r="S586" i="2" s="1"/>
  <c r="S587" i="2" s="1"/>
  <c r="S588" i="2" s="1"/>
  <c r="S589" i="2" s="1"/>
  <c r="T581" i="2"/>
  <c r="T582" i="2"/>
  <c r="U582" i="2"/>
  <c r="T583" i="2"/>
  <c r="U583" i="2"/>
  <c r="T584" i="2"/>
  <c r="U584" i="2"/>
  <c r="T585" i="2"/>
  <c r="U585" i="2"/>
  <c r="T586" i="2"/>
  <c r="U586" i="2"/>
  <c r="T587" i="2"/>
  <c r="U587" i="2"/>
  <c r="T588" i="2"/>
  <c r="U588" i="2"/>
  <c r="T589" i="2"/>
  <c r="U589" i="2"/>
  <c r="S590" i="2"/>
  <c r="T590" i="2"/>
  <c r="S591" i="2"/>
  <c r="T591" i="2"/>
  <c r="U591" i="2"/>
  <c r="S592" i="2"/>
  <c r="T592" i="2"/>
  <c r="U592" i="2"/>
  <c r="S593" i="2"/>
  <c r="T593" i="2"/>
  <c r="U593" i="2"/>
  <c r="S594" i="2"/>
  <c r="T594" i="2"/>
  <c r="U594" i="2"/>
  <c r="S595" i="2"/>
  <c r="T595" i="2"/>
  <c r="U595" i="2"/>
  <c r="S596" i="2"/>
  <c r="T596" i="2"/>
  <c r="U596" i="2"/>
  <c r="S597" i="2"/>
  <c r="T597" i="2"/>
  <c r="U597" i="2"/>
  <c r="S598" i="2"/>
  <c r="T598" i="2"/>
  <c r="U598" i="2"/>
  <c r="S599" i="2"/>
  <c r="T599" i="2"/>
  <c r="U599" i="2"/>
  <c r="S600" i="2"/>
  <c r="T600" i="2"/>
  <c r="U600" i="2"/>
  <c r="S601" i="2"/>
  <c r="T601" i="2"/>
  <c r="U601" i="2"/>
  <c r="S602" i="2"/>
  <c r="T602" i="2"/>
  <c r="U602" i="2"/>
  <c r="S603" i="2"/>
  <c r="T603" i="2"/>
  <c r="U603" i="2"/>
  <c r="S604" i="2"/>
  <c r="T604" i="2"/>
  <c r="U604" i="2"/>
  <c r="S605" i="2"/>
  <c r="T605" i="2"/>
  <c r="U605" i="2"/>
  <c r="S606" i="2"/>
  <c r="T606" i="2"/>
  <c r="U606" i="2"/>
  <c r="S607" i="2"/>
  <c r="T607" i="2"/>
  <c r="U607" i="2"/>
  <c r="S608" i="2"/>
  <c r="T608" i="2"/>
  <c r="U608" i="2"/>
  <c r="S609" i="2"/>
  <c r="T609" i="2"/>
  <c r="S610" i="2"/>
  <c r="T610" i="2"/>
  <c r="U610" i="2"/>
  <c r="S611" i="2"/>
  <c r="T611" i="2"/>
  <c r="U611" i="2"/>
  <c r="S612" i="2"/>
  <c r="T612" i="2"/>
  <c r="U612" i="2"/>
  <c r="S613" i="2"/>
  <c r="T613" i="2"/>
  <c r="U613" i="2"/>
  <c r="S614" i="2"/>
  <c r="T614" i="2"/>
  <c r="U614" i="2"/>
  <c r="S615" i="2"/>
  <c r="T615" i="2"/>
  <c r="U615" i="2"/>
  <c r="S616" i="2"/>
  <c r="T616" i="2"/>
  <c r="U616" i="2"/>
  <c r="S617" i="2"/>
  <c r="T617" i="2"/>
  <c r="U617" i="2"/>
  <c r="S618" i="2"/>
  <c r="T618" i="2"/>
  <c r="U618" i="2"/>
  <c r="S619" i="2"/>
  <c r="T619" i="2"/>
  <c r="U619" i="2"/>
  <c r="S620" i="2"/>
  <c r="T620" i="2"/>
  <c r="U620" i="2"/>
  <c r="S621" i="2"/>
  <c r="T621" i="2"/>
  <c r="U621" i="2"/>
  <c r="S622" i="2"/>
  <c r="S623" i="2" s="1"/>
  <c r="S624" i="2" s="1"/>
  <c r="S625" i="2" s="1"/>
  <c r="S626" i="2" s="1"/>
  <c r="S627" i="2" s="1"/>
  <c r="S628" i="2" s="1"/>
  <c r="S629" i="2" s="1"/>
  <c r="S630" i="2" s="1"/>
  <c r="S631" i="2" s="1"/>
  <c r="S632" i="2" s="1"/>
  <c r="S633" i="2" s="1"/>
  <c r="S634" i="2" s="1"/>
  <c r="S635" i="2" s="1"/>
  <c r="T622" i="2"/>
  <c r="T623" i="2"/>
  <c r="U623" i="2"/>
  <c r="T624" i="2"/>
  <c r="U624" i="2"/>
  <c r="T625" i="2"/>
  <c r="U625" i="2"/>
  <c r="T626" i="2"/>
  <c r="U626" i="2"/>
  <c r="T627" i="2"/>
  <c r="U627" i="2"/>
  <c r="T628" i="2"/>
  <c r="U628" i="2"/>
  <c r="T629" i="2"/>
  <c r="U629" i="2"/>
  <c r="T630" i="2"/>
  <c r="U630" i="2"/>
  <c r="T631" i="2"/>
  <c r="U631" i="2"/>
  <c r="T632" i="2"/>
  <c r="U632" i="2"/>
  <c r="T633" i="2"/>
  <c r="U633" i="2"/>
  <c r="T634" i="2"/>
  <c r="U634" i="2"/>
  <c r="T635" i="2"/>
  <c r="U635" i="2"/>
  <c r="S636" i="2"/>
  <c r="T636" i="2"/>
  <c r="S637" i="2"/>
  <c r="T637" i="2"/>
  <c r="U637" i="2"/>
  <c r="S638" i="2"/>
  <c r="T638" i="2"/>
  <c r="U638" i="2"/>
  <c r="S639" i="2"/>
  <c r="T639" i="2"/>
  <c r="U639" i="2"/>
  <c r="S640" i="2"/>
  <c r="T640" i="2"/>
  <c r="U640" i="2"/>
  <c r="S641" i="2"/>
  <c r="T641" i="2"/>
  <c r="U641" i="2"/>
  <c r="S642" i="2"/>
  <c r="T642" i="2"/>
  <c r="U642" i="2"/>
  <c r="S643" i="2"/>
  <c r="T643" i="2"/>
  <c r="U643" i="2"/>
  <c r="S644" i="2"/>
  <c r="T644" i="2"/>
  <c r="U644" i="2"/>
  <c r="S645" i="2"/>
  <c r="T645" i="2"/>
  <c r="U645" i="2"/>
  <c r="S646" i="2"/>
  <c r="T646" i="2"/>
  <c r="S647" i="2"/>
  <c r="T647" i="2"/>
  <c r="U647" i="2"/>
  <c r="S648" i="2"/>
  <c r="T648" i="2"/>
  <c r="U648" i="2"/>
  <c r="S649" i="2"/>
  <c r="T649" i="2"/>
  <c r="U649" i="2"/>
  <c r="S650" i="2"/>
  <c r="T650" i="2"/>
  <c r="U650" i="2"/>
  <c r="S651" i="2"/>
  <c r="T651" i="2"/>
  <c r="U651" i="2"/>
  <c r="S652" i="2"/>
  <c r="T652" i="2"/>
  <c r="U652" i="2"/>
  <c r="S653" i="2"/>
  <c r="T653" i="2"/>
  <c r="U653" i="2"/>
  <c r="S654" i="2"/>
  <c r="T654" i="2"/>
  <c r="U654" i="2"/>
  <c r="S655" i="2"/>
  <c r="T655" i="2"/>
  <c r="U655" i="2"/>
  <c r="S656" i="2"/>
  <c r="T656" i="2"/>
  <c r="U656" i="2"/>
  <c r="S657" i="2"/>
  <c r="T657" i="2"/>
  <c r="U657" i="2"/>
  <c r="S658" i="2"/>
  <c r="T658" i="2"/>
  <c r="S659" i="2"/>
  <c r="T659" i="2"/>
  <c r="U659" i="2"/>
  <c r="S660" i="2"/>
  <c r="T660" i="2"/>
  <c r="U660" i="2"/>
  <c r="S661" i="2"/>
  <c r="T661" i="2"/>
  <c r="U661" i="2"/>
  <c r="S662" i="2"/>
  <c r="T662" i="2"/>
  <c r="U662" i="2"/>
  <c r="S663" i="2"/>
  <c r="T663" i="2"/>
  <c r="U663" i="2"/>
  <c r="S664" i="2"/>
  <c r="T664" i="2"/>
  <c r="U664" i="2"/>
  <c r="S665" i="2"/>
  <c r="T665" i="2"/>
  <c r="U665" i="2"/>
  <c r="S666" i="2"/>
  <c r="T666" i="2"/>
  <c r="U666" i="2"/>
  <c r="S667" i="2"/>
  <c r="T667" i="2"/>
  <c r="S668" i="2"/>
  <c r="S669" i="2" s="1"/>
  <c r="S670" i="2" s="1"/>
  <c r="S671" i="2" s="1"/>
  <c r="S672" i="2" s="1"/>
  <c r="S673" i="2" s="1"/>
  <c r="S674" i="2" s="1"/>
  <c r="S675" i="2" s="1"/>
  <c r="T668" i="2"/>
  <c r="U668" i="2"/>
  <c r="T669" i="2"/>
  <c r="U669" i="2"/>
  <c r="T670" i="2"/>
  <c r="U670" i="2"/>
  <c r="T671" i="2"/>
  <c r="U671" i="2"/>
  <c r="T672" i="2"/>
  <c r="U672" i="2"/>
  <c r="T673" i="2"/>
  <c r="U673" i="2"/>
  <c r="T674" i="2"/>
  <c r="U674" i="2"/>
  <c r="T675" i="2"/>
  <c r="U675" i="2"/>
  <c r="S676" i="2"/>
  <c r="T676" i="2"/>
  <c r="S677" i="2"/>
  <c r="T677" i="2"/>
  <c r="U677" i="2"/>
  <c r="S678" i="2"/>
  <c r="T678" i="2"/>
  <c r="U678" i="2"/>
  <c r="S679" i="2"/>
  <c r="T679" i="2"/>
  <c r="U679" i="2"/>
  <c r="S680" i="2"/>
  <c r="T680" i="2"/>
  <c r="U680" i="2"/>
  <c r="S681" i="2"/>
  <c r="T681" i="2"/>
  <c r="U681" i="2"/>
  <c r="S682" i="2"/>
  <c r="T682" i="2"/>
  <c r="U682" i="2"/>
  <c r="S683" i="2"/>
  <c r="T683" i="2"/>
  <c r="U683" i="2"/>
  <c r="S684" i="2"/>
  <c r="S685" i="2" s="1"/>
  <c r="S686" i="2" s="1"/>
  <c r="S687" i="2" s="1"/>
  <c r="T684" i="2"/>
  <c r="U684" i="2"/>
  <c r="T685" i="2"/>
  <c r="U685" i="2"/>
  <c r="T686" i="2"/>
  <c r="U686" i="2"/>
  <c r="T687" i="2"/>
  <c r="U687" i="2"/>
  <c r="S688" i="2"/>
  <c r="T688" i="2"/>
  <c r="S689" i="2"/>
  <c r="T689" i="2"/>
  <c r="U689" i="2"/>
  <c r="S690" i="2"/>
  <c r="T690" i="2"/>
  <c r="U690" i="2"/>
  <c r="S691" i="2"/>
  <c r="S692" i="2" s="1"/>
  <c r="S693" i="2" s="1"/>
  <c r="T691" i="2"/>
  <c r="U691" i="2"/>
  <c r="T692" i="2"/>
  <c r="U692" i="2"/>
  <c r="T693" i="2"/>
  <c r="U693" i="2"/>
  <c r="S694" i="2"/>
  <c r="T694" i="2"/>
  <c r="S695" i="2"/>
  <c r="T695" i="2"/>
  <c r="U695" i="2"/>
  <c r="S696" i="2"/>
  <c r="T696" i="2"/>
  <c r="U696" i="2"/>
  <c r="S697" i="2"/>
  <c r="S698" i="2" s="1"/>
  <c r="S699" i="2" s="1"/>
  <c r="S700" i="2" s="1"/>
  <c r="S701" i="2" s="1"/>
  <c r="S702" i="2" s="1"/>
  <c r="S703" i="2" s="1"/>
  <c r="S704" i="2" s="1"/>
  <c r="S705" i="2" s="1"/>
  <c r="S706" i="2" s="1"/>
  <c r="T697" i="2"/>
  <c r="U697" i="2"/>
  <c r="T698" i="2"/>
  <c r="U698" i="2"/>
  <c r="T699" i="2"/>
  <c r="U699" i="2"/>
  <c r="T700" i="2"/>
  <c r="U700" i="2"/>
  <c r="T701" i="2"/>
  <c r="U701" i="2"/>
  <c r="T702" i="2"/>
  <c r="U702" i="2"/>
  <c r="T703" i="2"/>
  <c r="U703" i="2"/>
  <c r="T704" i="2"/>
  <c r="U704" i="2"/>
  <c r="T705" i="2"/>
  <c r="U705" i="2"/>
  <c r="T706" i="2"/>
  <c r="U706" i="2"/>
  <c r="S707" i="2"/>
  <c r="T707" i="2"/>
  <c r="S708" i="2"/>
  <c r="T708" i="2"/>
  <c r="U708" i="2"/>
  <c r="S709" i="2"/>
  <c r="T709" i="2"/>
  <c r="U709" i="2"/>
  <c r="S710" i="2"/>
  <c r="T710" i="2"/>
  <c r="U710" i="2"/>
  <c r="S711" i="2"/>
  <c r="T711" i="2"/>
  <c r="U711" i="2"/>
  <c r="S712" i="2"/>
  <c r="T712" i="2"/>
  <c r="U712" i="2"/>
  <c r="S713" i="2"/>
  <c r="T713" i="2"/>
  <c r="U713" i="2"/>
  <c r="S714" i="2"/>
  <c r="T714" i="2"/>
  <c r="U714" i="2"/>
  <c r="S715" i="2"/>
  <c r="T715" i="2"/>
  <c r="U715" i="2"/>
  <c r="S716" i="2"/>
  <c r="T716" i="2"/>
  <c r="U716" i="2"/>
  <c r="S717" i="2"/>
  <c r="T717" i="2"/>
  <c r="U717" i="2"/>
  <c r="S718" i="2"/>
  <c r="T718" i="2"/>
  <c r="U718" i="2"/>
  <c r="S719" i="2"/>
  <c r="T719" i="2"/>
  <c r="S720" i="2"/>
  <c r="T720" i="2"/>
  <c r="U720" i="2"/>
  <c r="S721" i="2"/>
  <c r="S722" i="2" s="1"/>
  <c r="S723" i="2" s="1"/>
  <c r="S724" i="2" s="1"/>
  <c r="S725" i="2" s="1"/>
  <c r="S726" i="2" s="1"/>
  <c r="S727" i="2" s="1"/>
  <c r="T721" i="2"/>
  <c r="U721" i="2"/>
  <c r="T722" i="2"/>
  <c r="U722" i="2"/>
  <c r="T723" i="2"/>
  <c r="U723" i="2"/>
  <c r="T724" i="2"/>
  <c r="U724" i="2"/>
  <c r="T725" i="2"/>
  <c r="U725" i="2"/>
  <c r="T726" i="2"/>
  <c r="U726" i="2"/>
  <c r="T727" i="2"/>
  <c r="U727" i="2"/>
  <c r="S728" i="2"/>
  <c r="T728" i="2"/>
  <c r="S729" i="2"/>
  <c r="T729" i="2"/>
  <c r="U729" i="2"/>
  <c r="S730" i="2"/>
  <c r="T730" i="2"/>
  <c r="U730" i="2"/>
  <c r="S731" i="2"/>
  <c r="T731" i="2"/>
  <c r="U731" i="2"/>
  <c r="T3" i="2"/>
  <c r="S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1"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S4" i="2" l="1"/>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S5" i="2" l="1"/>
  <c r="S6" i="2" l="1"/>
  <c r="S7" i="2" l="1"/>
  <c r="S8" i="2" l="1"/>
  <c r="S9" i="2" l="1"/>
  <c r="S10" i="2" l="1"/>
  <c r="U728" i="2" l="1"/>
  <c r="S11" i="2"/>
  <c r="S12" i="2" s="1"/>
  <c r="S13" i="2" s="1"/>
  <c r="S14" i="2" s="1"/>
  <c r="S15" i="2" s="1"/>
  <c r="S16" i="2" s="1"/>
  <c r="S17" i="2" s="1"/>
  <c r="U485" i="2" l="1"/>
  <c r="U87" i="2"/>
  <c r="U688" i="2"/>
  <c r="U111" i="2"/>
  <c r="U263" i="2"/>
  <c r="U217" i="2"/>
  <c r="U97" i="2"/>
  <c r="U296" i="2"/>
  <c r="U229" i="2"/>
  <c r="U3" i="2"/>
  <c r="U636" i="2"/>
  <c r="U505" i="2"/>
  <c r="U322" i="2"/>
  <c r="U525" i="2"/>
  <c r="U34" i="2"/>
  <c r="U155" i="2"/>
  <c r="U694" i="2"/>
  <c r="U74" i="2"/>
  <c r="U271" i="2"/>
  <c r="U667" i="2"/>
  <c r="U279" i="2"/>
  <c r="U186" i="2"/>
  <c r="U658" i="2"/>
  <c r="U566" i="2"/>
  <c r="U581" i="2"/>
  <c r="U314" i="2"/>
  <c r="U544" i="2"/>
  <c r="U590" i="2"/>
  <c r="U18" i="2"/>
  <c r="U247" i="2"/>
  <c r="U165" i="2"/>
  <c r="U60" i="2"/>
  <c r="U48" i="2"/>
  <c r="U305" i="2"/>
  <c r="U408" i="2"/>
  <c r="U257" i="2"/>
  <c r="U124" i="2"/>
  <c r="U356" i="2"/>
  <c r="U646" i="2"/>
  <c r="U476" i="2"/>
  <c r="U174" i="2"/>
  <c r="U493" i="2"/>
  <c r="U200" i="2"/>
  <c r="U139" i="2"/>
  <c r="U375" i="2"/>
  <c r="U556" i="2"/>
  <c r="U288" i="2"/>
  <c r="U366" i="2"/>
  <c r="U515" i="2"/>
  <c r="U339" i="2"/>
  <c r="U573" i="2"/>
  <c r="U719" i="2"/>
  <c r="U441" i="2"/>
  <c r="U609" i="2"/>
  <c r="U467" i="2"/>
  <c r="U450" i="2"/>
  <c r="U425" i="2"/>
  <c r="U535" i="2"/>
  <c r="U676" i="2"/>
  <c r="U393" i="2"/>
  <c r="U401" i="2"/>
  <c r="U459" i="2"/>
  <c r="U384" i="2"/>
  <c r="U433" i="2"/>
  <c r="U707" i="2"/>
  <c r="U622" i="2"/>
  <c r="U41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<sst xmlns="http://schemas.openxmlformats.org/spreadsheetml/2006/main" count="63601" uniqueCount="3995">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</sst>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
    <numFmt numFmtId="167" formatCode="#,##0.0"/>
  </numFmts>
  <fonts count="4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cellXfs>
  <cellStyles count="3">
    <cellStyle name="Hyperlink" xfId="2" builtinId="8"/>
    <cellStyle name="Normal" xfId="0" builtinId="0"/>
    <cellStyle name="Normal 2" xfId="1" xr:uid="{39394BF1-9A01-447D-A284-E78C9B153B2F}"/>
  </cellStyles>
  <dxfs count="7">
    <dxf>
      <font>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 activePane="bottomRight" state="frozen"/>
      <selection pane="topRight" activeCell="B1" sqref="B1"/>
      <selection pane="bottomLeft" activeCell="A3" sqref="A3"/>
      <selection pane="bottomRight" activeCell="R28" sqref="R2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68">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68">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68">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68">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68">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68">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68">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68">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68">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68">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68">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68">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68">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68">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68">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68">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68">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68">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68">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68">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68">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68">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68">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68">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1400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1500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1500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1200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1200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1500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350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68">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68">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68">
        <v>1800</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68">
        <v>1800</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68">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68">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68">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68">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68">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68">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68">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68">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200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900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68">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68">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69">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69">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69">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69">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69">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69">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69">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69">
        <v>1800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69">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69">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69">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69">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69">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1400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69">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1400</v>
      </c>
      <c r="S169" s="118"/>
    </row>
    <row r="170" spans="1:19" ht="15" customHeight="1">
      <c r="A170" s="118" t="s">
        <v>948</v>
      </c>
      <c r="B170" s="9" t="s">
        <v>948</v>
      </c>
      <c r="C170" s="118" t="s">
        <v>927</v>
      </c>
      <c r="D170" s="118"/>
      <c r="E170" s="118" t="s">
        <v>621</v>
      </c>
      <c r="F170" s="118" t="s">
        <v>949</v>
      </c>
      <c r="G170" s="118" t="s">
        <v>950</v>
      </c>
      <c r="H170" s="97"/>
      <c r="I170" s="134" t="s">
        <v>951</v>
      </c>
      <c r="J170" s="257">
        <v>175</v>
      </c>
      <c r="K170" s="258">
        <v>6</v>
      </c>
      <c r="L170" s="258" t="s">
        <v>1470</v>
      </c>
      <c r="M170" s="258">
        <v>15</v>
      </c>
      <c r="N170" s="258" t="s">
        <v>1470</v>
      </c>
      <c r="O170" s="258">
        <v>15</v>
      </c>
      <c r="P170" s="258">
        <v>1</v>
      </c>
      <c r="Q170" s="259">
        <v>0</v>
      </c>
      <c r="R170" s="8">
        <v>1400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70">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70">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71">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71">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70">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71">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70">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70">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70">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71">
        <v>2500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70">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71">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70">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71">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1100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71">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70">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70">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70">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71">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70">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71">
        <v>2500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70">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71">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70">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71">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70">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71">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70">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71">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70">
        <v>1200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71">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69">
        <v>600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69">
        <v>600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600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69">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1100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400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331</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1500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1200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1500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1500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1200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1500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600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1400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3924</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1600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3921</v>
      </c>
      <c r="L280" s="258" t="s">
        <v>1482</v>
      </c>
      <c r="M280" s="258">
        <v>73</v>
      </c>
      <c r="N280" s="258" t="s">
        <v>3922</v>
      </c>
      <c r="O280" s="258">
        <v>12</v>
      </c>
      <c r="P280" s="258" t="s">
        <v>3907</v>
      </c>
      <c r="Q280" s="259"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3871</v>
      </c>
      <c r="G299" s="228"/>
      <c r="H299" s="228"/>
      <c r="I299" s="228" t="s">
        <v>934</v>
      </c>
      <c r="J299" s="252">
        <v>24</v>
      </c>
      <c r="K299" s="252" t="s">
        <v>1469</v>
      </c>
      <c r="L299" s="252">
        <v>0</v>
      </c>
      <c r="M299" s="252" t="s">
        <v>3872</v>
      </c>
      <c r="N299" s="252">
        <v>0</v>
      </c>
      <c r="O299" s="252" t="s">
        <v>3873</v>
      </c>
      <c r="P299" s="252">
        <v>0</v>
      </c>
      <c r="Q299" s="252"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3876</v>
      </c>
      <c r="O300" s="253" t="s">
        <v>1481</v>
      </c>
      <c r="P300" s="253">
        <v>0</v>
      </c>
      <c r="Q300" s="253" t="s">
        <v>3875</v>
      </c>
      <c r="R300" s="231">
        <v>600</v>
      </c>
      <c r="S300" s="230"/>
    </row>
    <row r="301" spans="1:19" ht="15" customHeight="1">
      <c r="A301" s="228" t="s">
        <v>1485</v>
      </c>
      <c r="B301" s="228" t="s">
        <v>1485</v>
      </c>
      <c r="C301" s="228"/>
      <c r="D301" s="228"/>
      <c r="E301" s="228" t="s">
        <v>309</v>
      </c>
      <c r="F301" s="228" t="s">
        <v>3877</v>
      </c>
      <c r="G301" s="228"/>
      <c r="H301" s="228"/>
      <c r="I301" s="228" t="s">
        <v>934</v>
      </c>
      <c r="J301" s="252">
        <v>33</v>
      </c>
      <c r="K301" s="252" t="s">
        <v>1470</v>
      </c>
      <c r="L301" s="252">
        <v>0</v>
      </c>
      <c r="M301" s="252" t="s">
        <v>3878</v>
      </c>
      <c r="N301" s="252" t="s">
        <v>1462</v>
      </c>
      <c r="O301" s="252" t="s">
        <v>3879</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3880</v>
      </c>
      <c r="P303" s="252">
        <v>0</v>
      </c>
      <c r="Q303" s="252">
        <v>0</v>
      </c>
      <c r="R303" s="229">
        <v>600</v>
      </c>
      <c r="S303" s="228"/>
    </row>
    <row r="304" spans="1:19" s="216" customFormat="1" ht="15" customHeight="1">
      <c r="A304" s="230" t="s">
        <v>1488</v>
      </c>
      <c r="B304" s="230" t="s">
        <v>1488</v>
      </c>
      <c r="C304" s="230"/>
      <c r="D304" s="230"/>
      <c r="E304" s="230" t="s">
        <v>3918</v>
      </c>
      <c r="F304" s="230"/>
      <c r="G304" s="230"/>
      <c r="H304" s="230"/>
      <c r="I304" s="230"/>
      <c r="J304" s="253"/>
      <c r="K304" s="253"/>
      <c r="L304" s="253"/>
      <c r="M304" s="253"/>
      <c r="N304" s="253"/>
      <c r="O304" s="253"/>
      <c r="P304" s="253"/>
      <c r="Q304" s="253"/>
      <c r="R304" s="231">
        <v>600</v>
      </c>
      <c r="S304" s="230" t="s">
        <v>1472</v>
      </c>
    </row>
    <row r="305" spans="1:19" ht="15" customHeight="1">
      <c r="A305" s="228" t="s">
        <v>1489</v>
      </c>
      <c r="B305" s="228" t="s">
        <v>1489</v>
      </c>
      <c r="C305" s="228"/>
      <c r="D305" s="228"/>
      <c r="E305" s="228" t="s">
        <v>309</v>
      </c>
      <c r="F305" s="228" t="s">
        <v>3881</v>
      </c>
      <c r="G305" s="228"/>
      <c r="H305" s="228"/>
      <c r="I305" s="228" t="s">
        <v>934</v>
      </c>
      <c r="J305" s="252">
        <v>83</v>
      </c>
      <c r="K305" s="252" t="s">
        <v>3882</v>
      </c>
      <c r="L305" s="252" t="s">
        <v>1469</v>
      </c>
      <c r="M305" s="252" t="s">
        <v>3883</v>
      </c>
      <c r="N305" s="252">
        <v>0</v>
      </c>
      <c r="O305" s="252" t="s">
        <v>3884</v>
      </c>
      <c r="P305" s="252">
        <v>0</v>
      </c>
      <c r="Q305" s="252">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53">
        <v>61</v>
      </c>
      <c r="K306" s="253">
        <v>0</v>
      </c>
      <c r="L306" s="253">
        <v>0</v>
      </c>
      <c r="M306" s="253" t="s">
        <v>3897</v>
      </c>
      <c r="N306" s="253">
        <v>0</v>
      </c>
      <c r="O306" s="253">
        <v>9</v>
      </c>
      <c r="P306" s="253" t="s">
        <v>3898</v>
      </c>
      <c r="Q306" s="253" t="s">
        <v>3882</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3919</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3919</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64">
        <v>361</v>
      </c>
      <c r="K312" s="264" t="s">
        <v>3873</v>
      </c>
      <c r="L312" s="264" t="s">
        <v>1451</v>
      </c>
      <c r="M312" s="264">
        <v>59</v>
      </c>
      <c r="N312" s="264" t="s">
        <v>3886</v>
      </c>
      <c r="O312" s="264">
        <v>27</v>
      </c>
      <c r="P312" s="264">
        <v>0</v>
      </c>
      <c r="Q312" s="264" t="s">
        <v>3887</v>
      </c>
      <c r="R312" s="272">
        <v>400</v>
      </c>
      <c r="S312" s="230"/>
    </row>
    <row r="313" spans="1:19" s="251" customFormat="1" ht="15" customHeight="1">
      <c r="A313" s="249" t="s">
        <v>1497</v>
      </c>
      <c r="B313" s="249" t="s">
        <v>1497</v>
      </c>
      <c r="C313" s="249"/>
      <c r="D313" s="249"/>
      <c r="E313" s="249" t="s">
        <v>3918</v>
      </c>
      <c r="F313" s="249"/>
      <c r="G313" s="249"/>
      <c r="H313" s="249"/>
      <c r="I313" s="249"/>
      <c r="J313" s="265"/>
      <c r="K313" s="265"/>
      <c r="L313" s="265"/>
      <c r="M313" s="265"/>
      <c r="N313" s="265"/>
      <c r="O313" s="265"/>
      <c r="P313" s="265"/>
      <c r="Q313" s="265"/>
      <c r="R313" s="250">
        <v>1200</v>
      </c>
      <c r="S313" s="249" t="s">
        <v>1472</v>
      </c>
    </row>
    <row r="314" spans="1:19" s="216" customFormat="1" ht="15" customHeight="1">
      <c r="A314" s="230" t="s">
        <v>1498</v>
      </c>
      <c r="B314" s="230" t="s">
        <v>1498</v>
      </c>
      <c r="C314" s="230"/>
      <c r="D314" s="230"/>
      <c r="E314" s="249" t="s">
        <v>3918</v>
      </c>
      <c r="F314" s="230"/>
      <c r="G314" s="230"/>
      <c r="H314" s="230"/>
      <c r="I314" s="230"/>
      <c r="J314" s="264"/>
      <c r="K314" s="264"/>
      <c r="L314" s="264"/>
      <c r="M314" s="264"/>
      <c r="N314" s="264"/>
      <c r="O314" s="264"/>
      <c r="P314" s="264"/>
      <c r="Q314" s="264"/>
      <c r="R314" s="231">
        <v>600</v>
      </c>
      <c r="S314" s="230" t="s">
        <v>1472</v>
      </c>
    </row>
    <row r="315" spans="1:19" ht="15" customHeight="1">
      <c r="A315" s="228" t="s">
        <v>1499</v>
      </c>
      <c r="B315" s="228" t="s">
        <v>1499</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1500</v>
      </c>
      <c r="B316" s="230" t="s">
        <v>1500</v>
      </c>
      <c r="C316" s="230"/>
      <c r="D316" s="230"/>
      <c r="E316" s="230" t="s">
        <v>3920</v>
      </c>
      <c r="F316" s="230"/>
      <c r="G316" s="230"/>
      <c r="H316" s="230"/>
      <c r="I316" s="230"/>
      <c r="J316" s="264"/>
      <c r="K316" s="264"/>
      <c r="L316" s="264"/>
      <c r="M316" s="264"/>
      <c r="N316" s="264"/>
      <c r="O316" s="264"/>
      <c r="P316" s="264"/>
      <c r="Q316" s="264"/>
      <c r="R316" s="231">
        <v>600</v>
      </c>
      <c r="S316" s="230" t="s">
        <v>1472</v>
      </c>
    </row>
    <row r="317" spans="1:19" ht="15" customHeight="1">
      <c r="A317" s="228" t="s">
        <v>1501</v>
      </c>
      <c r="B317" s="228" t="s">
        <v>1501</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1502</v>
      </c>
      <c r="B318" s="230" t="s">
        <v>1502</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1503</v>
      </c>
      <c r="B319" s="228" t="s">
        <v>1503</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1504</v>
      </c>
      <c r="B320" s="230" t="s">
        <v>1504</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1505</v>
      </c>
      <c r="B321" s="228" t="s">
        <v>1505</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1506</v>
      </c>
      <c r="B322" s="230" t="s">
        <v>1506</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1507</v>
      </c>
      <c r="B323" s="228" t="s">
        <v>1507</v>
      </c>
      <c r="C323" s="228" t="s">
        <v>446</v>
      </c>
      <c r="D323" s="228"/>
      <c r="E323" s="228" t="s">
        <v>111</v>
      </c>
      <c r="F323" s="228" t="s">
        <v>3985</v>
      </c>
      <c r="G323" s="228" t="s">
        <v>120</v>
      </c>
      <c r="H323" s="228"/>
      <c r="I323" s="248" t="s">
        <v>3990</v>
      </c>
      <c r="J323" s="263">
        <v>360</v>
      </c>
      <c r="K323" s="263">
        <v>32</v>
      </c>
      <c r="L323" s="263">
        <v>11</v>
      </c>
      <c r="M323" s="263" t="s">
        <v>3911</v>
      </c>
      <c r="N323" s="263" t="s">
        <v>3884</v>
      </c>
      <c r="O323" s="263">
        <v>15</v>
      </c>
      <c r="P323" s="263" t="s">
        <v>3991</v>
      </c>
      <c r="Q323" s="263">
        <v>0</v>
      </c>
      <c r="R323" s="229">
        <v>2800</v>
      </c>
      <c r="S323" s="228"/>
    </row>
    <row r="324" spans="1:19" s="216" customFormat="1" ht="15" customHeight="1">
      <c r="A324" s="230" t="s">
        <v>1508</v>
      </c>
      <c r="B324" s="230" t="s">
        <v>1508</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1509</v>
      </c>
      <c r="B325" s="228" t="s">
        <v>1509</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1510</v>
      </c>
      <c r="B326" s="230" t="s">
        <v>1510</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1511</v>
      </c>
      <c r="B327" s="228" t="s">
        <v>1511</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64">
        <v>400</v>
      </c>
      <c r="K328" s="264">
        <v>3</v>
      </c>
      <c r="L328" s="264">
        <v>0</v>
      </c>
      <c r="M328" s="264">
        <v>80</v>
      </c>
      <c r="N328" s="264">
        <v>0</v>
      </c>
      <c r="O328" s="264">
        <v>14</v>
      </c>
      <c r="P328" s="264">
        <v>0</v>
      </c>
      <c r="Q328" s="264">
        <v>0</v>
      </c>
      <c r="R328" s="231">
        <v>500</v>
      </c>
      <c r="S328" s="230" t="s">
        <v>1472</v>
      </c>
    </row>
    <row r="329" spans="1:19" ht="15" customHeight="1">
      <c r="A329" s="228" t="s">
        <v>1513</v>
      </c>
      <c r="B329" s="228" t="s">
        <v>1513</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1514</v>
      </c>
      <c r="B330" s="230" t="s">
        <v>1514</v>
      </c>
      <c r="C330" s="230"/>
      <c r="D330" s="230"/>
      <c r="E330" s="230" t="s">
        <v>3918</v>
      </c>
      <c r="F330" s="230"/>
      <c r="G330" s="230"/>
      <c r="H330" s="230"/>
      <c r="I330" s="230"/>
      <c r="J330" s="264"/>
      <c r="K330" s="264"/>
      <c r="L330" s="264"/>
      <c r="M330" s="264"/>
      <c r="N330" s="264"/>
      <c r="O330" s="264"/>
      <c r="P330" s="264"/>
      <c r="Q330" s="264"/>
      <c r="R330" s="231">
        <v>600</v>
      </c>
      <c r="S330" s="230" t="s">
        <v>1472</v>
      </c>
    </row>
    <row r="331" spans="1:19" ht="15" customHeight="1">
      <c r="A331" s="228" t="s">
        <v>1515</v>
      </c>
      <c r="B331" s="228" t="s">
        <v>1515</v>
      </c>
      <c r="C331" s="228"/>
      <c r="D331" s="228"/>
      <c r="E331" s="228" t="s">
        <v>587</v>
      </c>
      <c r="F331" s="228" t="s">
        <v>1515</v>
      </c>
      <c r="G331" s="228"/>
      <c r="H331" s="228"/>
      <c r="I331" s="228" t="s">
        <v>934</v>
      </c>
      <c r="J331" s="263">
        <v>35</v>
      </c>
      <c r="K331" s="263" t="s">
        <v>1451</v>
      </c>
      <c r="L331" s="263" t="s">
        <v>3903</v>
      </c>
      <c r="M331" s="263" t="s">
        <v>3904</v>
      </c>
      <c r="N331" s="263" t="s">
        <v>3905</v>
      </c>
      <c r="O331" s="263" t="s">
        <v>3906</v>
      </c>
      <c r="P331" s="263" t="s">
        <v>3907</v>
      </c>
      <c r="Q331" s="263" t="s">
        <v>3908</v>
      </c>
      <c r="R331" s="229">
        <v>600</v>
      </c>
      <c r="S331" s="228"/>
    </row>
    <row r="332" spans="1:19" s="216" customFormat="1" ht="15" customHeight="1">
      <c r="A332" s="230" t="s">
        <v>1516</v>
      </c>
      <c r="B332" s="230" t="s">
        <v>1516</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48" t="s">
        <v>3915</v>
      </c>
      <c r="J333" s="263">
        <v>296</v>
      </c>
      <c r="K333" s="263" t="s">
        <v>3879</v>
      </c>
      <c r="L333" s="263" t="s">
        <v>3916</v>
      </c>
      <c r="M333" s="263">
        <v>69</v>
      </c>
      <c r="N333" s="263">
        <v>0</v>
      </c>
      <c r="O333" s="263">
        <v>10</v>
      </c>
      <c r="P333" s="263" t="s">
        <v>3907</v>
      </c>
      <c r="Q333" s="263">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64">
        <v>22</v>
      </c>
      <c r="K334" s="264" t="s">
        <v>1482</v>
      </c>
      <c r="L334" s="264" t="s">
        <v>3910</v>
      </c>
      <c r="M334" s="264" t="s">
        <v>3911</v>
      </c>
      <c r="N334" s="264" t="s">
        <v>3912</v>
      </c>
      <c r="O334" s="264" t="s">
        <v>3874</v>
      </c>
      <c r="P334" s="264" t="s">
        <v>3907</v>
      </c>
      <c r="Q334" s="264" t="s">
        <v>3876</v>
      </c>
      <c r="R334" s="231">
        <v>600</v>
      </c>
      <c r="S334" s="230"/>
    </row>
    <row r="335" spans="1:19" ht="15" customHeight="1">
      <c r="A335" s="228" t="s">
        <v>1519</v>
      </c>
      <c r="B335" s="228" t="s">
        <v>1519</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1520</v>
      </c>
      <c r="B336" s="230" t="s">
        <v>1520</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1521</v>
      </c>
      <c r="B337" s="228" t="s">
        <v>1521</v>
      </c>
      <c r="C337" s="228" t="s">
        <v>3893</v>
      </c>
      <c r="D337" s="228"/>
      <c r="E337" s="228" t="s">
        <v>549</v>
      </c>
      <c r="F337" s="228" t="s">
        <v>3888</v>
      </c>
      <c r="G337" s="228"/>
      <c r="H337" s="228" t="s">
        <v>3889</v>
      </c>
      <c r="I337" s="248" t="s">
        <v>3890</v>
      </c>
      <c r="J337" s="263">
        <v>324</v>
      </c>
      <c r="K337" s="263" t="s">
        <v>1470</v>
      </c>
      <c r="L337" s="263">
        <v>0</v>
      </c>
      <c r="M337" s="263">
        <v>78</v>
      </c>
      <c r="N337" s="263" t="s">
        <v>3891</v>
      </c>
      <c r="O337" s="263" t="s">
        <v>3892</v>
      </c>
      <c r="P337" s="263" t="s">
        <v>1461</v>
      </c>
      <c r="Q337" s="263">
        <v>1</v>
      </c>
      <c r="R337" s="229">
        <v>600</v>
      </c>
      <c r="S337" s="228"/>
    </row>
    <row r="338" spans="1:19" ht="15" customHeight="1">
      <c r="A338" s="228" t="s">
        <v>1522</v>
      </c>
      <c r="B338" s="228" t="s">
        <v>1522</v>
      </c>
      <c r="C338" s="228"/>
      <c r="D338" s="228"/>
      <c r="E338" s="228" t="s">
        <v>3917</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U731"/>
  <sheetViews>
    <sheetView tabSelected="1" zoomScaleNormal="100" workbookViewId="0">
      <pane xSplit="1" ySplit="2" topLeftCell="R48" activePane="bottomRight" state="frozen"/>
      <selection pane="topRight" activeCell="B1" sqref="B1"/>
      <selection pane="bottomLeft" activeCell="A3" sqref="A3"/>
      <selection pane="bottomRight" activeCell="B293" sqref="B293"/>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20" width="8.7265625" outlineLevel="1"/>
  </cols>
  <sheetData>
    <row r="1" spans="1:21" ht="18">
      <c r="A1" s="237" t="s">
        <v>1523</v>
      </c>
      <c r="B1" s="237"/>
      <c r="C1" s="237"/>
      <c r="D1" s="237"/>
      <c r="E1" s="237"/>
      <c r="F1" s="237"/>
      <c r="G1" s="237"/>
      <c r="H1" s="237"/>
      <c r="I1" s="237"/>
      <c r="J1" s="237"/>
      <c r="K1" s="237"/>
      <c r="L1" s="237"/>
      <c r="M1" s="237"/>
      <c r="N1" s="237"/>
      <c r="O1" s="237"/>
      <c r="P1" s="237"/>
      <c r="Q1" s="83"/>
      <c r="R1" s="83"/>
    </row>
    <row r="2" spans="1:21" ht="26">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t="s">
        <v>3977</v>
      </c>
      <c r="T2" t="s">
        <v>3978</v>
      </c>
      <c r="U2" t="s">
        <v>3979</v>
      </c>
    </row>
    <row r="3" spans="1:21"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t="str">
        <f>IF($A3="",S2,$A3)</f>
        <v>Pasta með kjötbollum í mildri tómatsósu</v>
      </c>
      <c r="T3" t="str">
        <f>IF($B3="","",$C3*IFERROR(INDEX(Vöruskrá!$R:$R,MATCH($B3,Vöruskrá!$B:$B,0)),0))</f>
        <v/>
      </c>
      <c r="U3">
        <f>IF($A3="","",IFERROR(SUMIFS($T:$T,$S:$S,$A3)/SUMIFS($C:$C,$S:$S,$A3),""))</f>
        <v>39.24133333333333</v>
      </c>
    </row>
    <row r="4" spans="1:21">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t="str">
        <f t="shared" ref="S4:S67" si="0">IF($A4="",S3,$A4)</f>
        <v>Pasta með kjötbollum í mildri tómatsósu</v>
      </c>
      <c r="T4">
        <f>IF($B4="","",$C4*IFERROR(INDEX(Vöruskrá!$R:$R,MATCH($B4,Vöruskrá!$B:$B,0)),0))</f>
        <v>0</v>
      </c>
      <c r="U4" t="str">
        <f>IF($A4="","",IFERROR(SUMIFS($T:$T,$S:$S,$A4)/SUMIFS($C:$C,$S:$S,$A4),""))</f>
        <v/>
      </c>
    </row>
    <row r="5" spans="1:21">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t="str">
        <f t="shared" si="0"/>
        <v>Pasta með kjötbollum í mildri tómatsósu</v>
      </c>
      <c r="T5">
        <f>IF($B5="","",$C5*IFERROR(INDEX(Vöruskrá!$R:$R,MATCH($B5,Vöruskrá!$B:$B,0)),0))</f>
        <v>0</v>
      </c>
      <c r="U5" t="str">
        <f>IF($A5="","",IFERROR(SUMIFS($T:$T,$S:$S,$A5)/SUMIFS($C:$C,$S:$S,$A5),""))</f>
        <v/>
      </c>
    </row>
    <row r="6" spans="1:21">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t="str">
        <f t="shared" si="0"/>
        <v>Pasta með kjötbollum í mildri tómatsósu</v>
      </c>
      <c r="T6">
        <f>IF($B6="","",$C6*IFERROR(INDEX(Vöruskrá!$R:$R,MATCH($B6,Vöruskrá!$B:$B,0)),0))</f>
        <v>0</v>
      </c>
      <c r="U6" t="str">
        <f>IF($A6="","",IFERROR(SUMIFS($T:$T,$S:$S,$A6)/SUMIFS($C:$C,$S:$S,$A6),""))</f>
        <v/>
      </c>
    </row>
    <row r="7" spans="1:21">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t="str">
        <f t="shared" si="0"/>
        <v>Pasta með kjötbollum í mildri tómatsósu</v>
      </c>
      <c r="T7">
        <f>IF($B7="","",$C7*IFERROR(INDEX(Vöruskrá!$R:$R,MATCH($B7,Vöruskrá!$B:$B,0)),0))</f>
        <v>0</v>
      </c>
      <c r="U7" t="str">
        <f>IF($A7="","",IFERROR(SUMIFS($T:$T,$S:$S,$A7)/SUMIFS($C:$C,$S:$S,$A7),""))</f>
        <v/>
      </c>
    </row>
    <row r="8" spans="1:21">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t="str">
        <f t="shared" si="0"/>
        <v>Pasta með kjötbollum í mildri tómatsósu</v>
      </c>
      <c r="T8">
        <f>IF($B8="","",$C8*IFERROR(INDEX(Vöruskrá!$R:$R,MATCH($B8,Vöruskrá!$B:$B,0)),0))</f>
        <v>400000</v>
      </c>
      <c r="U8" t="str">
        <f>IF($A8="","",IFERROR(SUMIFS($T:$T,$S:$S,$A8)/SUMIFS($C:$C,$S:$S,$A8),""))</f>
        <v/>
      </c>
    </row>
    <row r="9" spans="1:21">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t="str">
        <f t="shared" si="0"/>
        <v>Pasta með kjötbollum í mildri tómatsósu</v>
      </c>
      <c r="T9">
        <f>IF($B9="","",$C9*IFERROR(INDEX(Vöruskrá!$R:$R,MATCH($B9,Vöruskrá!$B:$B,0)),0))</f>
        <v>0</v>
      </c>
      <c r="U9" t="str">
        <f>IF($A9="","",IFERROR(SUMIFS($T:$T,$S:$S,$A9)/SUMIFS($C:$C,$S:$S,$A9),""))</f>
        <v/>
      </c>
    </row>
    <row r="10" spans="1:21">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t="str">
        <f t="shared" si="0"/>
        <v>Pasta með kjötbollum í mildri tómatsósu</v>
      </c>
      <c r="T10">
        <f>IF($B10="","",$C10*IFERROR(INDEX(Vöruskrá!$R:$R,MATCH($B10,Vöruskrá!$B:$B,0)),0))</f>
        <v>788480</v>
      </c>
      <c r="U10" t="str">
        <f>IF($A10="","",IFERROR(SUMIFS($T:$T,$S:$S,$A10)/SUMIFS($C:$C,$S:$S,$A10),""))</f>
        <v/>
      </c>
    </row>
    <row r="11" spans="1:21">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t="str">
        <f t="shared" si="0"/>
        <v>Pasta með kjötbollum í mildri tómatsósu</v>
      </c>
      <c r="T11">
        <f>IF($B11="","",$C11*IFERROR(INDEX(Vöruskrá!$R:$R,MATCH($B11,Vöruskrá!$B:$B,0)),0))</f>
        <v>0</v>
      </c>
      <c r="U11" t="str">
        <f>IF($A11="","",IFERROR(SUMIFS($T:$T,$S:$S,$A11)/SUMIFS($C:$C,$S:$S,$A11),""))</f>
        <v/>
      </c>
    </row>
    <row r="12" spans="1:21">
      <c r="A12" s="6"/>
      <c r="B12" s="6" t="s">
        <v>574</v>
      </c>
      <c r="C12" s="27">
        <v>300</v>
      </c>
      <c r="D12" s="22" t="s">
        <v>576</v>
      </c>
      <c r="E12" s="22" t="s">
        <v>577</v>
      </c>
      <c r="F12" s="22"/>
      <c r="G12" s="23"/>
      <c r="H12" s="23"/>
      <c r="I12" s="23"/>
      <c r="J12" s="23"/>
      <c r="K12" s="23"/>
      <c r="L12" s="23"/>
      <c r="M12" s="23"/>
      <c r="N12" s="23"/>
      <c r="O12" s="24"/>
      <c r="P12" s="6"/>
      <c r="Q12" s="27"/>
      <c r="R12" s="6"/>
      <c r="S12" t="str">
        <f t="shared" si="0"/>
        <v>Pasta með kjötbollum í mildri tómatsósu</v>
      </c>
      <c r="T12">
        <f>IF($B12="","",$C12*IFERROR(INDEX(Vöruskrá!$R:$R,MATCH($B12,Vöruskrá!$B:$B,0)),0))</f>
        <v>60000</v>
      </c>
      <c r="U12" t="str">
        <f>IF($A12="","",IFERROR(SUMIFS($T:$T,$S:$S,$A12)/SUMIFS($C:$C,$S:$S,$A12),""))</f>
        <v/>
      </c>
    </row>
    <row r="13" spans="1:21">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t="str">
        <f t="shared" si="0"/>
        <v>Pasta með kjötbollum í mildri tómatsósu</v>
      </c>
      <c r="T13">
        <f>IF($B13="","",$C13*IFERROR(INDEX(Vöruskrá!$R:$R,MATCH($B13,Vöruskrá!$B:$B,0)),0))</f>
        <v>0</v>
      </c>
      <c r="U13" t="str">
        <f>IF($A13="","",IFERROR(SUMIFS($T:$T,$S:$S,$A13)/SUMIFS($C:$C,$S:$S,$A13),""))</f>
        <v/>
      </c>
    </row>
    <row r="14" spans="1:21">
      <c r="A14" s="20"/>
      <c r="B14" s="20" t="s">
        <v>748</v>
      </c>
      <c r="C14" s="21">
        <v>80</v>
      </c>
      <c r="D14" s="22" t="s">
        <v>750</v>
      </c>
      <c r="E14" s="22"/>
      <c r="F14" s="22"/>
      <c r="G14" s="23"/>
      <c r="H14" s="23"/>
      <c r="I14" s="23"/>
      <c r="J14" s="23"/>
      <c r="K14" s="23"/>
      <c r="L14" s="23"/>
      <c r="M14" s="23"/>
      <c r="N14" s="23"/>
      <c r="O14" s="24"/>
      <c r="P14" s="20"/>
      <c r="Q14" s="25"/>
      <c r="R14" s="26"/>
      <c r="S14" t="str">
        <f t="shared" si="0"/>
        <v>Pasta með kjötbollum í mildri tómatsósu</v>
      </c>
      <c r="T14">
        <f>IF($B14="","",$C14*IFERROR(INDEX(Vöruskrá!$R:$R,MATCH($B14,Vöruskrá!$B:$B,0)),0))</f>
        <v>32000</v>
      </c>
      <c r="U14" t="str">
        <f>IF($A14="","",IFERROR(SUMIFS($T:$T,$S:$S,$A14)/SUMIFS($C:$C,$S:$S,$A14),""))</f>
        <v/>
      </c>
    </row>
    <row r="15" spans="1:21">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t="str">
        <f t="shared" si="0"/>
        <v>Pasta með kjötbollum í mildri tómatsósu</v>
      </c>
      <c r="T15">
        <f>IF($B15="","",$C15*IFERROR(INDEX(Vöruskrá!$R:$R,MATCH($B15,Vöruskrá!$B:$B,0)),0))</f>
        <v>0</v>
      </c>
      <c r="U15" t="str">
        <f>IF($A15="","",IFERROR(SUMIFS($T:$T,$S:$S,$A15)/SUMIFS($C:$C,$S:$S,$A15),""))</f>
        <v/>
      </c>
    </row>
    <row r="16" spans="1:21">
      <c r="A16" s="6"/>
      <c r="B16" s="6" t="s">
        <v>1270</v>
      </c>
      <c r="C16" s="27">
        <v>1200</v>
      </c>
      <c r="D16" s="22" t="s">
        <v>1270</v>
      </c>
      <c r="E16" s="22" t="s">
        <v>134</v>
      </c>
      <c r="F16" s="22"/>
      <c r="G16" s="23"/>
      <c r="H16" s="23"/>
      <c r="I16" s="23"/>
      <c r="J16" s="23"/>
      <c r="K16" s="23"/>
      <c r="L16" s="23"/>
      <c r="M16" s="23"/>
      <c r="N16" s="23"/>
      <c r="O16" s="24"/>
      <c r="P16" s="6"/>
      <c r="Q16" s="27"/>
      <c r="R16" s="6"/>
      <c r="S16" t="str">
        <f t="shared" si="0"/>
        <v>Pasta með kjötbollum í mildri tómatsósu</v>
      </c>
      <c r="T16">
        <f>IF($B16="","",$C16*IFERROR(INDEX(Vöruskrá!$R:$R,MATCH($B16,Vöruskrá!$B:$B,0)),0))</f>
        <v>474000</v>
      </c>
      <c r="U16" t="str">
        <f>IF($A16="","",IFERROR(SUMIFS($T:$T,$S:$S,$A16)/SUMIFS($C:$C,$S:$S,$A16),""))</f>
        <v/>
      </c>
    </row>
    <row r="17" spans="1:21">
      <c r="A17" s="6"/>
      <c r="B17" s="6" t="s">
        <v>789</v>
      </c>
      <c r="C17" s="27">
        <v>1000</v>
      </c>
      <c r="D17" s="22" t="s">
        <v>792</v>
      </c>
      <c r="E17" s="22" t="s">
        <v>134</v>
      </c>
      <c r="F17" s="22"/>
      <c r="G17" s="23"/>
      <c r="H17" s="23"/>
      <c r="I17" s="23"/>
      <c r="J17" s="23"/>
      <c r="K17" s="23"/>
      <c r="L17" s="23"/>
      <c r="M17" s="23"/>
      <c r="N17" s="23"/>
      <c r="O17" s="24"/>
      <c r="P17" s="6"/>
      <c r="Q17" s="27"/>
      <c r="R17" s="6"/>
      <c r="S17" t="str">
        <f t="shared" si="0"/>
        <v>Pasta með kjötbollum í mildri tómatsósu</v>
      </c>
      <c r="T17">
        <f>IF($B17="","",$C17*IFERROR(INDEX(Vöruskrá!$R:$R,MATCH($B17,Vöruskrá!$B:$B,0)),0))</f>
        <v>600000</v>
      </c>
      <c r="U17" t="str">
        <f>IF($A17="","",IFERROR(SUMIFS($T:$T,$S:$S,$A17)/SUMIFS($C:$C,$S:$S,$A17),""))</f>
        <v/>
      </c>
    </row>
    <row r="18" spans="1:21"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c r="S18" t="str">
        <f t="shared" si="0"/>
        <v>Lambakjötspottréttur með kartöflum</v>
      </c>
      <c r="T18" t="str">
        <f>IF($B18="","",$C18*IFERROR(INDEX(Vöruskrá!$R:$R,MATCH($B18,Vöruskrá!$B:$B,0)),0))</f>
        <v/>
      </c>
      <c r="U18">
        <f>IF($A18="","",IFERROR(SUMIFS($T:$T,$S:$S,$A18)/SUMIFS($C:$C,$S:$S,$A18),""))</f>
        <v>921.26325265053015</v>
      </c>
    </row>
    <row r="19" spans="1:21">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87.5</v>
      </c>
      <c r="P19" s="6"/>
      <c r="Q19" s="27"/>
      <c r="R19" s="6"/>
      <c r="S19" t="str">
        <f t="shared" si="0"/>
        <v>Lambakjötspottréttur með kartöflum</v>
      </c>
      <c r="T19">
        <f>IF($B19="","",$C19*IFERROR(INDEX(Vöruskrá!$R:$R,MATCH($B19,Vöruskrá!$B:$B,0)),0))</f>
        <v>87500000</v>
      </c>
      <c r="U19" t="str">
        <f>IF($A19="","",IFERROR(SUMIFS($T:$T,$S:$S,$A19)/SUMIFS($C:$C,$S:$S,$A19),""))</f>
        <v/>
      </c>
    </row>
    <row r="20" spans="1:21">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t="str">
        <f t="shared" si="0"/>
        <v>Lambakjötspottréttur með kartöflum</v>
      </c>
      <c r="T20">
        <f>IF($B20="","",$C20*IFERROR(INDEX(Vöruskrá!$R:$R,MATCH($B20,Vöruskrá!$B:$B,0)),0))</f>
        <v>0</v>
      </c>
      <c r="U20" t="str">
        <f>IF($A20="","",IFERROR(SUMIFS($T:$T,$S:$S,$A20)/SUMIFS($C:$C,$S:$S,$A20),""))</f>
        <v/>
      </c>
    </row>
    <row r="21" spans="1:21">
      <c r="A21" s="20"/>
      <c r="B21" s="20" t="s">
        <v>1115</v>
      </c>
      <c r="C21" s="21">
        <v>18000</v>
      </c>
      <c r="D21" s="22" t="s">
        <v>1117</v>
      </c>
      <c r="E21" s="22" t="s">
        <v>1099</v>
      </c>
      <c r="F21" s="22"/>
      <c r="G21" s="23"/>
      <c r="H21" s="23"/>
      <c r="I21" s="23"/>
      <c r="J21" s="23"/>
      <c r="K21" s="23"/>
      <c r="L21" s="23"/>
      <c r="M21" s="23"/>
      <c r="N21" s="23"/>
      <c r="O21" s="24"/>
      <c r="P21" s="20"/>
      <c r="Q21" s="25"/>
      <c r="R21" s="26"/>
      <c r="S21" t="str">
        <f t="shared" si="0"/>
        <v>Lambakjötspottréttur með kartöflum</v>
      </c>
      <c r="T21">
        <f>IF($B21="","",$C21*IFERROR(INDEX(Vöruskrá!$R:$R,MATCH($B21,Vöruskrá!$B:$B,0)),0))</f>
        <v>0</v>
      </c>
      <c r="U21" t="str">
        <f>IF($A21="","",IFERROR(SUMIFS($T:$T,$S:$S,$A21)/SUMIFS($C:$C,$S:$S,$A21),""))</f>
        <v/>
      </c>
    </row>
    <row r="22" spans="1:21">
      <c r="A22" s="20"/>
      <c r="B22" s="20" t="s">
        <v>1013</v>
      </c>
      <c r="C22" s="21">
        <v>2000</v>
      </c>
      <c r="D22" s="22" t="s">
        <v>1014</v>
      </c>
      <c r="E22" s="22" t="s">
        <v>252</v>
      </c>
      <c r="F22" s="22"/>
      <c r="G22" s="23"/>
      <c r="H22" s="23"/>
      <c r="I22" s="23"/>
      <c r="J22" s="23"/>
      <c r="K22" s="23"/>
      <c r="L22" s="23"/>
      <c r="M22" s="23"/>
      <c r="N22" s="23"/>
      <c r="O22" s="24"/>
      <c r="P22" s="20"/>
      <c r="Q22" s="25"/>
      <c r="R22" s="26"/>
      <c r="S22" t="str">
        <f t="shared" si="0"/>
        <v>Lambakjötspottréttur með kartöflum</v>
      </c>
      <c r="T22">
        <f>IF($B22="","",$C22*IFERROR(INDEX(Vöruskrá!$R:$R,MATCH($B22,Vöruskrá!$B:$B,0)),0))</f>
        <v>0</v>
      </c>
      <c r="U22" t="str">
        <f>IF($A22="","",IFERROR(SUMIFS($T:$T,$S:$S,$A22)/SUMIFS($C:$C,$S:$S,$A22),""))</f>
        <v/>
      </c>
    </row>
    <row r="23" spans="1:21">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t="str">
        <f t="shared" si="0"/>
        <v>Lambakjötspottréttur með kartöflum</v>
      </c>
      <c r="T23">
        <f>IF($B23="","",$C23*IFERROR(INDEX(Vöruskrá!$R:$R,MATCH($B23,Vöruskrá!$B:$B,0)),0))</f>
        <v>0</v>
      </c>
      <c r="U23" t="str">
        <f>IF($A23="","",IFERROR(SUMIFS($T:$T,$S:$S,$A23)/SUMIFS($C:$C,$S:$S,$A23),""))</f>
        <v/>
      </c>
    </row>
    <row r="24" spans="1:21">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t="str">
        <f t="shared" si="0"/>
        <v>Lambakjötspottréttur með kartöflum</v>
      </c>
      <c r="T24">
        <f>IF($B24="","",$C24*IFERROR(INDEX(Vöruskrá!$R:$R,MATCH($B24,Vöruskrá!$B:$B,0)),0))</f>
        <v>0</v>
      </c>
      <c r="U24" t="str">
        <f>IF($A24="","",IFERROR(SUMIFS($T:$T,$S:$S,$A24)/SUMIFS($C:$C,$S:$S,$A24),""))</f>
        <v/>
      </c>
    </row>
    <row r="25" spans="1:21">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t="str">
        <f t="shared" si="0"/>
        <v>Lambakjötspottréttur með kartöflum</v>
      </c>
      <c r="T25">
        <f>IF($B25="","",$C25*IFERROR(INDEX(Vöruskrá!$R:$R,MATCH($B25,Vöruskrá!$B:$B,0)),0))</f>
        <v>0</v>
      </c>
      <c r="U25" t="str">
        <f>IF($A25="","",IFERROR(SUMIFS($T:$T,$S:$S,$A25)/SUMIFS($C:$C,$S:$S,$A25),""))</f>
        <v/>
      </c>
    </row>
    <row r="26" spans="1:21">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t="str">
        <f t="shared" si="0"/>
        <v>Lambakjötspottréttur með kartöflum</v>
      </c>
      <c r="T26">
        <f>IF($B26="","",$C26*IFERROR(INDEX(Vöruskrá!$R:$R,MATCH($B26,Vöruskrá!$B:$B,0)),0))</f>
        <v>0</v>
      </c>
      <c r="U26" t="str">
        <f>IF($A26="","",IFERROR(SUMIFS($T:$T,$S:$S,$A26)/SUMIFS($C:$C,$S:$S,$A26),""))</f>
        <v/>
      </c>
    </row>
    <row r="27" spans="1:21">
      <c r="A27" s="20"/>
      <c r="B27" s="20" t="s">
        <v>1270</v>
      </c>
      <c r="C27" s="21">
        <v>1500</v>
      </c>
      <c r="D27" s="22" t="s">
        <v>1270</v>
      </c>
      <c r="E27" s="22" t="s">
        <v>134</v>
      </c>
      <c r="F27" s="22"/>
      <c r="G27" s="23"/>
      <c r="H27" s="23"/>
      <c r="I27" s="23"/>
      <c r="J27" s="23"/>
      <c r="K27" s="23"/>
      <c r="L27" s="23"/>
      <c r="M27" s="23"/>
      <c r="N27" s="23"/>
      <c r="O27" s="24"/>
      <c r="P27" s="20"/>
      <c r="Q27" s="25"/>
      <c r="R27" s="26"/>
      <c r="S27" t="str">
        <f t="shared" si="0"/>
        <v>Lambakjötspottréttur með kartöflum</v>
      </c>
      <c r="T27">
        <f>IF($B27="","",$C27*IFERROR(INDEX(Vöruskrá!$R:$R,MATCH($B27,Vöruskrá!$B:$B,0)),0))</f>
        <v>592500</v>
      </c>
      <c r="U27" t="str">
        <f>IF($A27="","",IFERROR(SUMIFS($T:$T,$S:$S,$A27)/SUMIFS($C:$C,$S:$S,$A27),""))</f>
        <v/>
      </c>
    </row>
    <row r="28" spans="1:21">
      <c r="A28" s="20"/>
      <c r="B28" s="20" t="s">
        <v>789</v>
      </c>
      <c r="C28" s="21">
        <v>1200</v>
      </c>
      <c r="D28" s="22" t="s">
        <v>792</v>
      </c>
      <c r="E28" s="22" t="s">
        <v>134</v>
      </c>
      <c r="F28" s="22"/>
      <c r="G28" s="23"/>
      <c r="H28" s="23"/>
      <c r="I28" s="23"/>
      <c r="J28" s="23"/>
      <c r="K28" s="23"/>
      <c r="L28" s="23"/>
      <c r="M28" s="23"/>
      <c r="N28" s="23"/>
      <c r="O28" s="24"/>
      <c r="P28" s="20"/>
      <c r="Q28" s="25"/>
      <c r="R28" s="26"/>
      <c r="S28" t="str">
        <f t="shared" si="0"/>
        <v>Lambakjötspottréttur með kartöflum</v>
      </c>
      <c r="T28">
        <f>IF($B28="","",$C28*IFERROR(INDEX(Vöruskrá!$R:$R,MATCH($B28,Vöruskrá!$B:$B,0)),0))</f>
        <v>720000</v>
      </c>
      <c r="U28" t="str">
        <f>IF($A28="","",IFERROR(SUMIFS($T:$T,$S:$S,$A28)/SUMIFS($C:$C,$S:$S,$A28),""))</f>
        <v/>
      </c>
    </row>
    <row r="29" spans="1:21">
      <c r="A29" s="20"/>
      <c r="B29" s="20" t="s">
        <v>315</v>
      </c>
      <c r="C29" s="21">
        <v>400</v>
      </c>
      <c r="D29" s="22" t="s">
        <v>316</v>
      </c>
      <c r="E29" s="22" t="s">
        <v>134</v>
      </c>
      <c r="F29" s="22" t="s">
        <v>311</v>
      </c>
      <c r="G29" s="23"/>
      <c r="H29" s="23"/>
      <c r="I29" s="23"/>
      <c r="J29" s="23"/>
      <c r="K29" s="23"/>
      <c r="L29" s="23"/>
      <c r="M29" s="23"/>
      <c r="N29" s="23"/>
      <c r="O29" s="24"/>
      <c r="P29" s="20"/>
      <c r="Q29" s="25"/>
      <c r="R29" s="26"/>
      <c r="S29" t="str">
        <f t="shared" si="0"/>
        <v>Lambakjötspottréttur með kartöflum</v>
      </c>
      <c r="T29">
        <f>IF($B29="","",$C29*IFERROR(INDEX(Vöruskrá!$R:$R,MATCH($B29,Vöruskrá!$B:$B,0)),0))</f>
        <v>1725200</v>
      </c>
      <c r="U29" t="str">
        <f>IF($A29="","",IFERROR(SUMIFS($T:$T,$S:$S,$A29)/SUMIFS($C:$C,$S:$S,$A29),""))</f>
        <v/>
      </c>
    </row>
    <row r="30" spans="1:21">
      <c r="A30" s="20"/>
      <c r="B30" s="20" t="s">
        <v>823</v>
      </c>
      <c r="C30" s="21">
        <v>100</v>
      </c>
      <c r="D30" s="22" t="s">
        <v>824</v>
      </c>
      <c r="E30" s="22"/>
      <c r="F30" s="22" t="s">
        <v>311</v>
      </c>
      <c r="G30" s="23"/>
      <c r="H30" s="23"/>
      <c r="I30" s="23"/>
      <c r="J30" s="23"/>
      <c r="K30" s="23"/>
      <c r="L30" s="23"/>
      <c r="M30" s="23"/>
      <c r="N30" s="23"/>
      <c r="O30" s="24"/>
      <c r="P30" s="20"/>
      <c r="Q30" s="25"/>
      <c r="R30" s="26"/>
      <c r="S30" t="str">
        <f t="shared" si="0"/>
        <v>Lambakjötspottréttur með kartöflum</v>
      </c>
      <c r="T30">
        <f>IF($B30="","",$C30*IFERROR(INDEX(Vöruskrá!$R:$R,MATCH($B30,Vöruskrá!$B:$B,0)),0))</f>
        <v>685200</v>
      </c>
      <c r="U30" t="str">
        <f>IF($A30="","",IFERROR(SUMIFS($T:$T,$S:$S,$A30)/SUMIFS($C:$C,$S:$S,$A30),""))</f>
        <v/>
      </c>
    </row>
    <row r="31" spans="1:21">
      <c r="A31" s="20"/>
      <c r="B31" s="20" t="s">
        <v>1035</v>
      </c>
      <c r="C31" s="21">
        <v>50</v>
      </c>
      <c r="D31" s="22" t="s">
        <v>1036</v>
      </c>
      <c r="E31" s="22" t="s">
        <v>134</v>
      </c>
      <c r="F31" s="22" t="s">
        <v>1024</v>
      </c>
      <c r="G31" s="23"/>
      <c r="H31" s="23"/>
      <c r="I31" s="23"/>
      <c r="J31" s="23"/>
      <c r="K31" s="23"/>
      <c r="L31" s="23"/>
      <c r="M31" s="23"/>
      <c r="N31" s="23"/>
      <c r="O31" s="24"/>
      <c r="P31" s="20"/>
      <c r="Q31" s="25"/>
      <c r="R31" s="26"/>
      <c r="S31" t="str">
        <f t="shared" si="0"/>
        <v>Lambakjötspottréttur með kartöflum</v>
      </c>
      <c r="T31">
        <f>IF($B31="","",$C31*IFERROR(INDEX(Vöruskrá!$R:$R,MATCH($B31,Vöruskrá!$B:$B,0)),0))</f>
        <v>150000</v>
      </c>
      <c r="U31" t="str">
        <f>IF($A31="","",IFERROR(SUMIFS($T:$T,$S:$S,$A31)/SUMIFS($C:$C,$S:$S,$A31),""))</f>
        <v/>
      </c>
    </row>
    <row r="32" spans="1:21">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t="str">
        <f t="shared" si="0"/>
        <v>Lambakjötspottréttur með kartöflum</v>
      </c>
      <c r="T32">
        <f>IF($B32="","",$C32*IFERROR(INDEX(Vöruskrá!$R:$R,MATCH($B32,Vöruskrá!$B:$B,0)),0))</f>
        <v>735000</v>
      </c>
      <c r="U32" t="str">
        <f>IF($A32="","",IFERROR(SUMIFS($T:$T,$S:$S,$A32)/SUMIFS($C:$C,$S:$S,$A32),""))</f>
        <v/>
      </c>
    </row>
    <row r="33" spans="1:21">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t="str">
        <f t="shared" si="0"/>
        <v>Lambakjötspottréttur með kartöflum</v>
      </c>
      <c r="T33">
        <f>IF($B33="","",$C33*IFERROR(INDEX(Vöruskrá!$R:$R,MATCH($B33,Vöruskrá!$B:$B,0)),0))</f>
        <v>0</v>
      </c>
      <c r="U33" t="str">
        <f>IF($A33="","",IFERROR(SUMIFS($T:$T,$S:$S,$A33)/SUMIFS($C:$C,$S:$S,$A33),""))</f>
        <v/>
      </c>
    </row>
    <row r="34" spans="1:21"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c r="S34" t="str">
        <f t="shared" si="0"/>
        <v>Mildur kjúklingakarrýréttur</v>
      </c>
      <c r="T34" t="str">
        <f>IF($B34="","",$C34*IFERROR(INDEX(Vöruskrá!$R:$R,MATCH($B34,Vöruskrá!$B:$B,0)),0))</f>
        <v/>
      </c>
      <c r="U34">
        <f>IF($A34="","",IFERROR(SUMIFS($T:$T,$S:$S,$A34)/SUMIFS($C:$C,$S:$S,$A34),""))</f>
        <v>552.10365853658539</v>
      </c>
    </row>
    <row r="35" spans="1:21">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t="str">
        <f t="shared" si="0"/>
        <v>Mildur kjúklingakarrýréttur</v>
      </c>
      <c r="T35">
        <f>IF($B35="","",$C35*IFERROR(INDEX(Vöruskrá!$R:$R,MATCH($B35,Vöruskrá!$B:$B,0)),0))</f>
        <v>38500000</v>
      </c>
      <c r="U35" t="str">
        <f>IF($A35="","",IFERROR(SUMIFS($T:$T,$S:$S,$A35)/SUMIFS($C:$C,$S:$S,$A35),""))</f>
        <v/>
      </c>
    </row>
    <row r="36" spans="1:21">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c r="S36" t="str">
        <f t="shared" si="0"/>
        <v>Mildur kjúklingakarrýréttur</v>
      </c>
      <c r="T36">
        <f>IF($B36="","",$C36*IFERROR(INDEX(Vöruskrá!$R:$R,MATCH($B36,Vöruskrá!$B:$B,0)),0))</f>
        <v>0</v>
      </c>
      <c r="U36" t="str">
        <f>IF($A36="","",IFERROR(SUMIFS($T:$T,$S:$S,$A36)/SUMIFS($C:$C,$S:$S,$A36),""))</f>
        <v/>
      </c>
    </row>
    <row r="37" spans="1:21">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t="str">
        <f t="shared" si="0"/>
        <v>Mildur kjúklingakarrýréttur</v>
      </c>
      <c r="T37">
        <f>IF($B37="","",$C37*IFERROR(INDEX(Vöruskrá!$R:$R,MATCH($B37,Vöruskrá!$B:$B,0)),0))</f>
        <v>3200000</v>
      </c>
      <c r="U37" t="str">
        <f>IF($A37="","",IFERROR(SUMIFS($T:$T,$S:$S,$A37)/SUMIFS($C:$C,$S:$S,$A37),""))</f>
        <v/>
      </c>
    </row>
    <row r="38" spans="1:21">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t="str">
        <f t="shared" si="0"/>
        <v>Mildur kjúklingakarrýréttur</v>
      </c>
      <c r="T38">
        <f>IF($B38="","",$C38*IFERROR(INDEX(Vöruskrá!$R:$R,MATCH($B38,Vöruskrá!$B:$B,0)),0))</f>
        <v>0</v>
      </c>
      <c r="U38" t="str">
        <f>IF($A38="","",IFERROR(SUMIFS($T:$T,$S:$S,$A38)/SUMIFS($C:$C,$S:$S,$A38),""))</f>
        <v/>
      </c>
    </row>
    <row r="39" spans="1:21">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t="str">
        <f t="shared" si="0"/>
        <v>Mildur kjúklingakarrýréttur</v>
      </c>
      <c r="T39">
        <f>IF($B39="","",$C39*IFERROR(INDEX(Vöruskrá!$R:$R,MATCH($B39,Vöruskrá!$B:$B,0)),0))</f>
        <v>0</v>
      </c>
      <c r="U39" t="str">
        <f>IF($A39="","",IFERROR(SUMIFS($T:$T,$S:$S,$A39)/SUMIFS($C:$C,$S:$S,$A39),""))</f>
        <v/>
      </c>
    </row>
    <row r="40" spans="1:21">
      <c r="A40" s="20"/>
      <c r="B40" s="20" t="s">
        <v>795</v>
      </c>
      <c r="C40" s="21">
        <v>1200</v>
      </c>
      <c r="D40" s="22" t="s">
        <v>797</v>
      </c>
      <c r="E40" s="22"/>
      <c r="F40" s="22"/>
      <c r="G40" s="23"/>
      <c r="H40" s="23"/>
      <c r="I40" s="23"/>
      <c r="J40" s="23"/>
      <c r="K40" s="23"/>
      <c r="L40" s="23"/>
      <c r="M40" s="23"/>
      <c r="N40" s="23"/>
      <c r="O40" s="24"/>
      <c r="P40" s="20"/>
      <c r="Q40" s="25"/>
      <c r="R40" s="26"/>
      <c r="S40" t="str">
        <f t="shared" si="0"/>
        <v>Mildur kjúklingakarrýréttur</v>
      </c>
      <c r="T40">
        <f>IF($B40="","",$C40*IFERROR(INDEX(Vöruskrá!$R:$R,MATCH($B40,Vöruskrá!$B:$B,0)),0))</f>
        <v>720000</v>
      </c>
      <c r="U40" t="str">
        <f>IF($A40="","",IFERROR(SUMIFS($T:$T,$S:$S,$A40)/SUMIFS($C:$C,$S:$S,$A40),""))</f>
        <v/>
      </c>
    </row>
    <row r="41" spans="1:21">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t="str">
        <f t="shared" si="0"/>
        <v>Mildur kjúklingakarrýréttur</v>
      </c>
      <c r="T41">
        <f>IF($B41="","",$C41*IFERROR(INDEX(Vöruskrá!$R:$R,MATCH($B41,Vöruskrá!$B:$B,0)),0))</f>
        <v>0</v>
      </c>
      <c r="U41" t="str">
        <f>IF($A41="","",IFERROR(SUMIFS($T:$T,$S:$S,$A41)/SUMIFS($C:$C,$S:$S,$A41),""))</f>
        <v/>
      </c>
    </row>
    <row r="42" spans="1:21">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t="str">
        <f t="shared" si="0"/>
        <v>Mildur kjúklingakarrýréttur</v>
      </c>
      <c r="T42">
        <f>IF($B42="","",$C42*IFERROR(INDEX(Vöruskrá!$R:$R,MATCH($B42,Vöruskrá!$B:$B,0)),0))</f>
        <v>0</v>
      </c>
      <c r="U42" t="str">
        <f>IF($A42="","",IFERROR(SUMIFS($T:$T,$S:$S,$A42)/SUMIFS($C:$C,$S:$S,$A42),""))</f>
        <v/>
      </c>
    </row>
    <row r="43" spans="1:21">
      <c r="A43" s="20"/>
      <c r="B43" s="20" t="s">
        <v>1022</v>
      </c>
      <c r="C43" s="21">
        <v>500</v>
      </c>
      <c r="D43" s="22" t="s">
        <v>1023</v>
      </c>
      <c r="E43" s="22" t="s">
        <v>134</v>
      </c>
      <c r="F43" s="22" t="s">
        <v>1024</v>
      </c>
      <c r="G43" s="23"/>
      <c r="H43" s="23"/>
      <c r="I43" s="23"/>
      <c r="J43" s="23"/>
      <c r="K43" s="23"/>
      <c r="L43" s="23"/>
      <c r="M43" s="23"/>
      <c r="N43" s="23"/>
      <c r="O43" s="24"/>
      <c r="P43" s="20"/>
      <c r="Q43" s="25"/>
      <c r="R43" s="26"/>
      <c r="S43" t="str">
        <f t="shared" si="0"/>
        <v>Mildur kjúklingakarrýréttur</v>
      </c>
      <c r="T43">
        <f>IF($B43="","",$C43*IFERROR(INDEX(Vöruskrá!$R:$R,MATCH($B43,Vöruskrá!$B:$B,0)),0))</f>
        <v>1500000</v>
      </c>
      <c r="U43" t="str">
        <f>IF($A43="","",IFERROR(SUMIFS($T:$T,$S:$S,$A43)/SUMIFS($C:$C,$S:$S,$A43),""))</f>
        <v/>
      </c>
    </row>
    <row r="44" spans="1:21">
      <c r="A44" s="20"/>
      <c r="B44" s="20" t="s">
        <v>1270</v>
      </c>
      <c r="C44" s="21">
        <v>1500</v>
      </c>
      <c r="D44" s="22" t="s">
        <v>1270</v>
      </c>
      <c r="E44" s="22" t="s">
        <v>134</v>
      </c>
      <c r="F44" s="22"/>
      <c r="G44" s="23"/>
      <c r="H44" s="23"/>
      <c r="I44" s="23"/>
      <c r="J44" s="23"/>
      <c r="K44" s="23"/>
      <c r="L44" s="23"/>
      <c r="M44" s="23"/>
      <c r="N44" s="23"/>
      <c r="O44" s="24"/>
      <c r="P44" s="20"/>
      <c r="Q44" s="25"/>
      <c r="R44" s="26"/>
      <c r="S44" t="str">
        <f t="shared" si="0"/>
        <v>Mildur kjúklingakarrýréttur</v>
      </c>
      <c r="T44">
        <f>IF($B44="","",$C44*IFERROR(INDEX(Vöruskrá!$R:$R,MATCH($B44,Vöruskrá!$B:$B,0)),0))</f>
        <v>592500</v>
      </c>
      <c r="U44" t="str">
        <f>IF($A44="","",IFERROR(SUMIFS($T:$T,$S:$S,$A44)/SUMIFS($C:$C,$S:$S,$A44),""))</f>
        <v/>
      </c>
    </row>
    <row r="45" spans="1:21">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t="str">
        <f t="shared" si="0"/>
        <v>Mildur kjúklingakarrýréttur</v>
      </c>
      <c r="T45">
        <f>IF($B45="","",$C45*IFERROR(INDEX(Vöruskrá!$R:$R,MATCH($B45,Vöruskrá!$B:$B,0)),0))</f>
        <v>0</v>
      </c>
      <c r="U45" t="str">
        <f>IF($A45="","",IFERROR(SUMIFS($T:$T,$S:$S,$A45)/SUMIFS($C:$C,$S:$S,$A45),""))</f>
        <v/>
      </c>
    </row>
    <row r="46" spans="1:21">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t="str">
        <f t="shared" si="0"/>
        <v>Mildur kjúklingakarrýréttur</v>
      </c>
      <c r="T46">
        <f>IF($B46="","",$C46*IFERROR(INDEX(Vöruskrá!$R:$R,MATCH($B46,Vöruskrá!$B:$B,0)),0))</f>
        <v>0</v>
      </c>
      <c r="U46" t="str">
        <f>IF($A46="","",IFERROR(SUMIFS($T:$T,$S:$S,$A46)/SUMIFS($C:$C,$S:$S,$A46),""))</f>
        <v/>
      </c>
    </row>
    <row r="47" spans="1:21">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t="str">
        <f t="shared" si="0"/>
        <v>Mildur kjúklingakarrýréttur</v>
      </c>
      <c r="T47">
        <f>IF($B47="","",$C47*IFERROR(INDEX(Vöruskrá!$R:$R,MATCH($B47,Vöruskrá!$B:$B,0)),0))</f>
        <v>760000</v>
      </c>
      <c r="U47" t="str">
        <f>IF($A47="","",IFERROR(SUMIFS($T:$T,$S:$S,$A47)/SUMIFS($C:$C,$S:$S,$A47),""))</f>
        <v/>
      </c>
    </row>
    <row r="48" spans="1:21"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c r="S48" t="str">
        <f t="shared" si="0"/>
        <v>Mild tikka masala með kjúklingi</v>
      </c>
      <c r="T48" t="str">
        <f>IF($B48="","",$C48*IFERROR(INDEX(Vöruskrá!$R:$R,MATCH($B48,Vöruskrá!$B:$B,0)),0))</f>
        <v/>
      </c>
      <c r="U48">
        <f>IF($A48="","",IFERROR(SUMIFS($T:$T,$S:$S,$A48)/SUMIFS($C:$C,$S:$S,$A48),""))</f>
        <v>781.15499999999997</v>
      </c>
    </row>
    <row r="49" spans="1:21">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t="str">
        <f t="shared" si="0"/>
        <v>Mild tikka masala með kjúklingi</v>
      </c>
      <c r="T49">
        <f>IF($B49="","",$C49*IFERROR(INDEX(Vöruskrá!$R:$R,MATCH($B49,Vöruskrá!$B:$B,0)),0))</f>
        <v>77000000</v>
      </c>
      <c r="U49" t="str">
        <f>IF($A49="","",IFERROR(SUMIFS($T:$T,$S:$S,$A49)/SUMIFS($C:$C,$S:$S,$A49),""))</f>
        <v/>
      </c>
    </row>
    <row r="50" spans="1:21"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t="str">
        <f t="shared" si="0"/>
        <v>Mild tikka masala með kjúklingi</v>
      </c>
      <c r="T50">
        <f>IF($B50="","",$C50*IFERROR(INDEX(Vöruskrá!$R:$R,MATCH($B50,Vöruskrá!$B:$B,0)),0))</f>
        <v>0</v>
      </c>
      <c r="U50" t="str">
        <f>IF($A50="","",IFERROR(SUMIFS($T:$T,$S:$S,$A50)/SUMIFS($C:$C,$S:$S,$A50),""))</f>
        <v/>
      </c>
    </row>
    <row r="51" spans="1:21">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t="str">
        <f t="shared" si="0"/>
        <v>Mild tikka masala með kjúklingi</v>
      </c>
      <c r="T51">
        <f>IF($B51="","",$C51*IFERROR(INDEX(Vöruskrá!$R:$R,MATCH($B51,Vöruskrá!$B:$B,0)),0))</f>
        <v>0</v>
      </c>
      <c r="U51" t="str">
        <f>IF($A51="","",IFERROR(SUMIFS($T:$T,$S:$S,$A51)/SUMIFS($C:$C,$S:$S,$A51),""))</f>
        <v/>
      </c>
    </row>
    <row r="52" spans="1:21">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t="str">
        <f t="shared" si="0"/>
        <v>Mild tikka masala með kjúklingi</v>
      </c>
      <c r="T52">
        <f>IF($B52="","",$C52*IFERROR(INDEX(Vöruskrá!$R:$R,MATCH($B52,Vöruskrá!$B:$B,0)),0))</f>
        <v>0</v>
      </c>
      <c r="U52" t="str">
        <f>IF($A52="","",IFERROR(SUMIFS($T:$T,$S:$S,$A52)/SUMIFS($C:$C,$S:$S,$A52),""))</f>
        <v/>
      </c>
    </row>
    <row r="53" spans="1:21">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t="str">
        <f t="shared" si="0"/>
        <v>Mild tikka masala með kjúklingi</v>
      </c>
      <c r="T53">
        <f>IF($B53="","",$C53*IFERROR(INDEX(Vöruskrá!$R:$R,MATCH($B53,Vöruskrá!$B:$B,0)),0))</f>
        <v>0</v>
      </c>
      <c r="U53" t="str">
        <f>IF($A53="","",IFERROR(SUMIFS($T:$T,$S:$S,$A53)/SUMIFS($C:$C,$S:$S,$A53),""))</f>
        <v/>
      </c>
    </row>
    <row r="54" spans="1:21">
      <c r="A54" s="6"/>
      <c r="B54" s="6" t="s">
        <v>1270</v>
      </c>
      <c r="C54" s="27">
        <v>900</v>
      </c>
      <c r="D54" s="22" t="s">
        <v>1270</v>
      </c>
      <c r="E54" s="22" t="s">
        <v>134</v>
      </c>
      <c r="F54" s="22"/>
      <c r="G54" s="23"/>
      <c r="H54" s="23"/>
      <c r="I54" s="23"/>
      <c r="J54" s="23"/>
      <c r="K54" s="23"/>
      <c r="L54" s="23"/>
      <c r="M54" s="23"/>
      <c r="N54" s="23"/>
      <c r="O54" s="24"/>
      <c r="P54" s="6"/>
      <c r="Q54" s="27"/>
      <c r="R54" s="6"/>
      <c r="S54" t="str">
        <f t="shared" si="0"/>
        <v>Mild tikka masala með kjúklingi</v>
      </c>
      <c r="T54">
        <f>IF($B54="","",$C54*IFERROR(INDEX(Vöruskrá!$R:$R,MATCH($B54,Vöruskrá!$B:$B,0)),0))</f>
        <v>355500</v>
      </c>
      <c r="U54" t="str">
        <f>IF($A54="","",IFERROR(SUMIFS($T:$T,$S:$S,$A54)/SUMIFS($C:$C,$S:$S,$A54),""))</f>
        <v/>
      </c>
    </row>
    <row r="55" spans="1:21">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t="str">
        <f t="shared" si="0"/>
        <v>Mild tikka masala með kjúklingi</v>
      </c>
      <c r="T55">
        <f>IF($B55="","",$C55*IFERROR(INDEX(Vöruskrá!$R:$R,MATCH($B55,Vöruskrá!$B:$B,0)),0))</f>
        <v>100000</v>
      </c>
      <c r="U55" t="str">
        <f>IF($A55="","",IFERROR(SUMIFS($T:$T,$S:$S,$A55)/SUMIFS($C:$C,$S:$S,$A55),""))</f>
        <v/>
      </c>
    </row>
    <row r="56" spans="1:21">
      <c r="A56" s="20"/>
      <c r="B56" s="20" t="s">
        <v>1022</v>
      </c>
      <c r="C56" s="21">
        <v>200</v>
      </c>
      <c r="D56" s="22" t="s">
        <v>1023</v>
      </c>
      <c r="E56" s="22" t="s">
        <v>134</v>
      </c>
      <c r="F56" s="22" t="s">
        <v>1024</v>
      </c>
      <c r="G56" s="23"/>
      <c r="H56" s="23"/>
      <c r="I56" s="23"/>
      <c r="J56" s="23"/>
      <c r="K56" s="23"/>
      <c r="L56" s="23"/>
      <c r="M56" s="23"/>
      <c r="N56" s="23"/>
      <c r="O56" s="24"/>
      <c r="P56" s="20"/>
      <c r="Q56" s="25"/>
      <c r="R56" s="26"/>
      <c r="S56" t="str">
        <f t="shared" si="0"/>
        <v>Mild tikka masala með kjúklingi</v>
      </c>
      <c r="T56">
        <f>IF($B56="","",$C56*IFERROR(INDEX(Vöruskrá!$R:$R,MATCH($B56,Vöruskrá!$B:$B,0)),0))</f>
        <v>600000</v>
      </c>
      <c r="U56" t="str">
        <f>IF($A56="","",IFERROR(SUMIFS($T:$T,$S:$S,$A56)/SUMIFS($C:$C,$S:$S,$A56),""))</f>
        <v/>
      </c>
    </row>
    <row r="57" spans="1:21">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t="str">
        <f t="shared" si="0"/>
        <v>Mild tikka masala með kjúklingi</v>
      </c>
      <c r="T57">
        <f>IF($B57="","",$C57*IFERROR(INDEX(Vöruskrá!$R:$R,MATCH($B57,Vöruskrá!$B:$B,0)),0))</f>
        <v>0</v>
      </c>
      <c r="U57" t="str">
        <f>IF($A57="","",IFERROR(SUMIFS($T:$T,$S:$S,$A57)/SUMIFS($C:$C,$S:$S,$A57),""))</f>
        <v/>
      </c>
    </row>
    <row r="58" spans="1:21">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t="str">
        <f t="shared" si="0"/>
        <v>Mild tikka masala með kjúklingi</v>
      </c>
      <c r="T58">
        <f>IF($B58="","",$C58*IFERROR(INDEX(Vöruskrá!$R:$R,MATCH($B58,Vöruskrá!$B:$B,0)),0))</f>
        <v>0</v>
      </c>
      <c r="U58" t="str">
        <f>IF($A58="","",IFERROR(SUMIFS($T:$T,$S:$S,$A58)/SUMIFS($C:$C,$S:$S,$A58),""))</f>
        <v/>
      </c>
    </row>
    <row r="59" spans="1:21">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t="str">
        <f t="shared" si="0"/>
        <v>Mild tikka masala með kjúklingi</v>
      </c>
      <c r="T59">
        <f>IF($B59="","",$C59*IFERROR(INDEX(Vöruskrá!$R:$R,MATCH($B59,Vöruskrá!$B:$B,0)),0))</f>
        <v>60000</v>
      </c>
      <c r="U59" t="str">
        <f>IF($A59="","",IFERROR(SUMIFS($T:$T,$S:$S,$A59)/SUMIFS($C:$C,$S:$S,$A59),""))</f>
        <v/>
      </c>
    </row>
    <row r="60" spans="1:21"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c r="S60" t="str">
        <f t="shared" si="0"/>
        <v>Kjúklingasúpa með núðlum og grænmeti</v>
      </c>
      <c r="T60" t="str">
        <f>IF($B60="","",$C60*IFERROR(INDEX(Vöruskrá!$R:$R,MATCH($B60,Vöruskrá!$B:$B,0)),0))</f>
        <v/>
      </c>
      <c r="U60">
        <f>IF($A60="","",IFERROR(SUMIFS($T:$T,$S:$S,$A60)/SUMIFS($C:$C,$S:$S,$A60),""))</f>
        <v>330.97500000000002</v>
      </c>
    </row>
    <row r="61" spans="1:21">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t="str">
        <f t="shared" si="0"/>
        <v>Kjúklingasúpa með núðlum og grænmeti</v>
      </c>
      <c r="T61">
        <f>IF($B61="","",$C61*IFERROR(INDEX(Vöruskrá!$R:$R,MATCH($B61,Vöruskrá!$B:$B,0)),0))</f>
        <v>27500000</v>
      </c>
      <c r="U61" t="str">
        <f>IF($A61="","",IFERROR(SUMIFS($T:$T,$S:$S,$A61)/SUMIFS($C:$C,$S:$S,$A61),""))</f>
        <v/>
      </c>
    </row>
    <row r="62" spans="1:21">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t="str">
        <f t="shared" si="0"/>
        <v>Kjúklingasúpa með núðlum og grænmeti</v>
      </c>
      <c r="T62">
        <f>IF($B62="","",$C62*IFERROR(INDEX(Vöruskrá!$R:$R,MATCH($B62,Vöruskrá!$B:$B,0)),0))</f>
        <v>4500000</v>
      </c>
      <c r="U62" t="str">
        <f>IF($A62="","",IFERROR(SUMIFS($T:$T,$S:$S,$A62)/SUMIFS($C:$C,$S:$S,$A62),""))</f>
        <v/>
      </c>
    </row>
    <row r="63" spans="1:21">
      <c r="A63" s="20"/>
      <c r="B63" s="20" t="s">
        <v>1046</v>
      </c>
      <c r="C63" s="21">
        <v>12000</v>
      </c>
      <c r="D63" s="22" t="s">
        <v>1049</v>
      </c>
      <c r="E63" s="22" t="s">
        <v>31</v>
      </c>
      <c r="F63" s="22" t="s">
        <v>1050</v>
      </c>
      <c r="G63" s="23"/>
      <c r="H63" s="23"/>
      <c r="I63" s="23"/>
      <c r="J63" s="23"/>
      <c r="K63" s="23"/>
      <c r="L63" s="23"/>
      <c r="M63" s="23"/>
      <c r="N63" s="23"/>
      <c r="O63" s="24"/>
      <c r="P63" s="20"/>
      <c r="Q63" s="25"/>
      <c r="R63" s="26"/>
      <c r="S63" t="str">
        <f t="shared" si="0"/>
        <v>Kjúklingasúpa með núðlum og grænmeti</v>
      </c>
      <c r="T63">
        <f>IF($B63="","",$C63*IFERROR(INDEX(Vöruskrá!$R:$R,MATCH($B63,Vöruskrá!$B:$B,0)),0))</f>
        <v>0</v>
      </c>
      <c r="U63" t="str">
        <f>IF($A63="","",IFERROR(SUMIFS($T:$T,$S:$S,$A63)/SUMIFS($C:$C,$S:$S,$A63),""))</f>
        <v/>
      </c>
    </row>
    <row r="64" spans="1:21">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t="str">
        <f t="shared" si="0"/>
        <v>Kjúklingasúpa með núðlum og grænmeti</v>
      </c>
      <c r="T64">
        <f>IF($B64="","",$C64*IFERROR(INDEX(Vöruskrá!$R:$R,MATCH($B64,Vöruskrá!$B:$B,0)),0))</f>
        <v>0</v>
      </c>
      <c r="U64" t="str">
        <f>IF($A64="","",IFERROR(SUMIFS($T:$T,$S:$S,$A64)/SUMIFS($C:$C,$S:$S,$A64),""))</f>
        <v/>
      </c>
    </row>
    <row r="65" spans="1:21">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t="str">
        <f t="shared" si="0"/>
        <v>Kjúklingasúpa með núðlum og grænmeti</v>
      </c>
      <c r="T65">
        <f>IF($B65="","",$C65*IFERROR(INDEX(Vöruskrá!$R:$R,MATCH($B65,Vöruskrá!$B:$B,0)),0))</f>
        <v>0</v>
      </c>
      <c r="U65" t="str">
        <f>IF($A65="","",IFERROR(SUMIFS($T:$T,$S:$S,$A65)/SUMIFS($C:$C,$S:$S,$A65),""))</f>
        <v/>
      </c>
    </row>
    <row r="66" spans="1:21">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t="str">
        <f t="shared" si="0"/>
        <v>Kjúklingasúpa með núðlum og grænmeti</v>
      </c>
      <c r="T66">
        <f>IF($B66="","",$C66*IFERROR(INDEX(Vöruskrá!$R:$R,MATCH($B66,Vöruskrá!$B:$B,0)),0))</f>
        <v>0</v>
      </c>
      <c r="U66" t="str">
        <f>IF($A66="","",IFERROR(SUMIFS($T:$T,$S:$S,$A66)/SUMIFS($C:$C,$S:$S,$A66),""))</f>
        <v/>
      </c>
    </row>
    <row r="67" spans="1:21">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t="str">
        <f t="shared" si="0"/>
        <v>Kjúklingasúpa með núðlum og grænmeti</v>
      </c>
      <c r="T67">
        <f>IF($B67="","",$C67*IFERROR(INDEX(Vöruskrá!$R:$R,MATCH($B67,Vöruskrá!$B:$B,0)),0))</f>
        <v>0</v>
      </c>
      <c r="U67" t="str">
        <f>IF($A67="","",IFERROR(SUMIFS($T:$T,$S:$S,$A67)/SUMIFS($C:$C,$S:$S,$A67),""))</f>
        <v/>
      </c>
    </row>
    <row r="68" spans="1:21">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t="str">
        <f t="shared" ref="S68:S131" si="1">IF($A68="",S67,$A68)</f>
        <v>Kjúklingasúpa með núðlum og grænmeti</v>
      </c>
      <c r="T68">
        <f>IF($B68="","",$C68*IFERROR(INDEX(Vöruskrá!$R:$R,MATCH($B68,Vöruskrá!$B:$B,0)),0))</f>
        <v>0</v>
      </c>
      <c r="U68" t="str">
        <f>IF($A68="","",IFERROR(SUMIFS($T:$T,$S:$S,$A68)/SUMIFS($C:$C,$S:$S,$A68),""))</f>
        <v/>
      </c>
    </row>
    <row r="69" spans="1:21">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t="str">
        <f t="shared" si="1"/>
        <v>Kjúklingasúpa með núðlum og grænmeti</v>
      </c>
      <c r="T69">
        <f>IF($B69="","",$C69*IFERROR(INDEX(Vöruskrá!$R:$R,MATCH($B69,Vöruskrá!$B:$B,0)),0))</f>
        <v>0</v>
      </c>
      <c r="U69" t="str">
        <f>IF($A69="","",IFERROR(SUMIFS($T:$T,$S:$S,$A69)/SUMIFS($C:$C,$S:$S,$A69),""))</f>
        <v/>
      </c>
    </row>
    <row r="70" spans="1:21">
      <c r="A70" s="20"/>
      <c r="B70" s="20" t="s">
        <v>1270</v>
      </c>
      <c r="C70" s="21">
        <v>500</v>
      </c>
      <c r="D70" s="22" t="s">
        <v>1270</v>
      </c>
      <c r="E70" s="22" t="s">
        <v>134</v>
      </c>
      <c r="F70" s="22"/>
      <c r="G70" s="23"/>
      <c r="H70" s="23"/>
      <c r="I70" s="23"/>
      <c r="J70" s="23"/>
      <c r="K70" s="23"/>
      <c r="L70" s="23"/>
      <c r="M70" s="23"/>
      <c r="N70" s="23"/>
      <c r="O70" s="24"/>
      <c r="P70" s="20"/>
      <c r="Q70" s="25"/>
      <c r="R70" s="26"/>
      <c r="S70" t="str">
        <f t="shared" si="1"/>
        <v>Kjúklingasúpa með núðlum og grænmeti</v>
      </c>
      <c r="T70">
        <f>IF($B70="","",$C70*IFERROR(INDEX(Vöruskrá!$R:$R,MATCH($B70,Vöruskrá!$B:$B,0)),0))</f>
        <v>197500</v>
      </c>
      <c r="U70" t="str">
        <f>IF($A70="","",IFERROR(SUMIFS($T:$T,$S:$S,$A70)/SUMIFS($C:$C,$S:$S,$A70),""))</f>
        <v/>
      </c>
    </row>
    <row r="71" spans="1:21">
      <c r="A71" s="20"/>
      <c r="B71" s="20" t="s">
        <v>1030</v>
      </c>
      <c r="C71" s="21">
        <v>300</v>
      </c>
      <c r="D71" s="22" t="s">
        <v>1032</v>
      </c>
      <c r="E71" s="22" t="s">
        <v>134</v>
      </c>
      <c r="F71" s="22" t="s">
        <v>1024</v>
      </c>
      <c r="G71" s="23"/>
      <c r="H71" s="23"/>
      <c r="I71" s="23"/>
      <c r="J71" s="23"/>
      <c r="K71" s="23"/>
      <c r="L71" s="23"/>
      <c r="M71" s="23"/>
      <c r="N71" s="23"/>
      <c r="O71" s="24"/>
      <c r="P71" s="20"/>
      <c r="Q71" s="25"/>
      <c r="R71" s="26"/>
      <c r="S71" t="str">
        <f t="shared" si="1"/>
        <v>Kjúklingasúpa með núðlum og grænmeti</v>
      </c>
      <c r="T71">
        <f>IF($B71="","",$C71*IFERROR(INDEX(Vöruskrá!$R:$R,MATCH($B71,Vöruskrá!$B:$B,0)),0))</f>
        <v>900000</v>
      </c>
      <c r="U71" t="str">
        <f>IF($A71="","",IFERROR(SUMIFS($T:$T,$S:$S,$A71)/SUMIFS($C:$C,$S:$S,$A71),""))</f>
        <v/>
      </c>
    </row>
    <row r="72" spans="1:21">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t="str">
        <f t="shared" si="1"/>
        <v>Kjúklingasúpa með núðlum og grænmeti</v>
      </c>
      <c r="T72">
        <f>IF($B72="","",$C72*IFERROR(INDEX(Vöruskrá!$R:$R,MATCH($B72,Vöruskrá!$B:$B,0)),0))</f>
        <v>0</v>
      </c>
      <c r="U72" t="str">
        <f>IF($A72="","",IFERROR(SUMIFS($T:$T,$S:$S,$A72)/SUMIFS($C:$C,$S:$S,$A72),""))</f>
        <v/>
      </c>
    </row>
    <row r="73" spans="1:21">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t="str">
        <f t="shared" si="1"/>
        <v>Kjúklingasúpa með núðlum og grænmeti</v>
      </c>
      <c r="T73">
        <f>IF($B73="","",$C73*IFERROR(INDEX(Vöruskrá!$R:$R,MATCH($B73,Vöruskrá!$B:$B,0)),0))</f>
        <v>0</v>
      </c>
      <c r="U73" t="str">
        <f>IF($A73="","",IFERROR(SUMIFS($T:$T,$S:$S,$A73)/SUMIFS($C:$C,$S:$S,$A73),""))</f>
        <v/>
      </c>
    </row>
    <row r="74" spans="1:21" ht="37.5">
      <c r="A74" s="13" t="s">
        <v>1557</v>
      </c>
      <c r="B74" s="13"/>
      <c r="C74" s="14"/>
      <c r="D74" s="15" t="s">
        <v>3928</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c r="S74" t="str">
        <f t="shared" si="1"/>
        <v>Pastagratín með osti og grænmeti</v>
      </c>
      <c r="T74" t="str">
        <f>IF($B74="","",$C74*IFERROR(INDEX(Vöruskrá!$R:$R,MATCH($B74,Vöruskrá!$B:$B,0)),0))</f>
        <v/>
      </c>
      <c r="U74">
        <f>IF($A74="","",IFERROR(SUMIFS($T:$T,$S:$S,$A74)/SUMIFS($C:$C,$S:$S,$A74),""))</f>
        <v>262.1723076923077</v>
      </c>
    </row>
    <row r="75" spans="1:21">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t="str">
        <f t="shared" si="1"/>
        <v>Pastagratín með osti og grænmeti</v>
      </c>
      <c r="T75">
        <f>IF($B75="","",$C75*IFERROR(INDEX(Vöruskrá!$R:$R,MATCH($B75,Vöruskrá!$B:$B,0)),0))</f>
        <v>0</v>
      </c>
      <c r="U75" t="str">
        <f>IF($A75="","",IFERROR(SUMIFS($T:$T,$S:$S,$A75)/SUMIFS($C:$C,$S:$S,$A75),""))</f>
        <v/>
      </c>
    </row>
    <row r="76" spans="1:21">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t="str">
        <f t="shared" si="1"/>
        <v>Pastagratín með osti og grænmeti</v>
      </c>
      <c r="T76">
        <f>IF($B76="","",$C76*IFERROR(INDEX(Vöruskrá!$R:$R,MATCH($B76,Vöruskrá!$B:$B,0)),0))</f>
        <v>0</v>
      </c>
      <c r="U76" t="str">
        <f>IF($A76="","",IFERROR(SUMIFS($T:$T,$S:$S,$A76)/SUMIFS($C:$C,$S:$S,$A76),""))</f>
        <v/>
      </c>
    </row>
    <row r="77" spans="1:21">
      <c r="A77" s="6"/>
      <c r="B77" s="6" t="s">
        <v>1058</v>
      </c>
      <c r="C77" s="27">
        <v>10000</v>
      </c>
      <c r="D77" s="22" t="s">
        <v>1059</v>
      </c>
      <c r="E77" s="22" t="s">
        <v>120</v>
      </c>
      <c r="F77" s="22"/>
      <c r="G77" s="23"/>
      <c r="H77" s="23"/>
      <c r="I77" s="23"/>
      <c r="J77" s="23"/>
      <c r="K77" s="23"/>
      <c r="L77" s="23"/>
      <c r="M77" s="23"/>
      <c r="N77" s="23"/>
      <c r="O77" s="24"/>
      <c r="P77" s="6"/>
      <c r="Q77" s="27"/>
      <c r="R77" s="6"/>
      <c r="S77" t="str">
        <f t="shared" si="1"/>
        <v>Pastagratín með osti og grænmeti</v>
      </c>
      <c r="T77">
        <f>IF($B77="","",$C77*IFERROR(INDEX(Vöruskrá!$R:$R,MATCH($B77,Vöruskrá!$B:$B,0)),0))</f>
        <v>9000000</v>
      </c>
      <c r="U77" t="str">
        <f>IF($A77="","",IFERROR(SUMIFS($T:$T,$S:$S,$A77)/SUMIFS($C:$C,$S:$S,$A77),""))</f>
        <v/>
      </c>
    </row>
    <row r="78" spans="1:21">
      <c r="A78" s="6"/>
      <c r="B78" s="6" t="s">
        <v>1106</v>
      </c>
      <c r="C78" s="27">
        <v>5000</v>
      </c>
      <c r="D78" s="22" t="s">
        <v>1106</v>
      </c>
      <c r="E78" s="22" t="s">
        <v>1099</v>
      </c>
      <c r="F78" s="22"/>
      <c r="G78" s="23"/>
      <c r="H78" s="23"/>
      <c r="I78" s="23"/>
      <c r="J78" s="23"/>
      <c r="K78" s="23"/>
      <c r="L78" s="23"/>
      <c r="M78" s="23"/>
      <c r="N78" s="23"/>
      <c r="O78" s="24"/>
      <c r="P78" s="6"/>
      <c r="Q78" s="27"/>
      <c r="R78" s="6"/>
      <c r="S78" t="str">
        <f t="shared" si="1"/>
        <v>Pastagratín með osti og grænmeti</v>
      </c>
      <c r="T78">
        <f>IF($B78="","",$C78*IFERROR(INDEX(Vöruskrá!$R:$R,MATCH($B78,Vöruskrá!$B:$B,0)),0))</f>
        <v>3000000</v>
      </c>
      <c r="U78" t="str">
        <f>IF($A78="","",IFERROR(SUMIFS($T:$T,$S:$S,$A78)/SUMIFS($C:$C,$S:$S,$A78),""))</f>
        <v/>
      </c>
    </row>
    <row r="79" spans="1:21">
      <c r="A79" s="6"/>
      <c r="B79" s="6" t="s">
        <v>1116</v>
      </c>
      <c r="C79" s="27">
        <v>3000</v>
      </c>
      <c r="D79" s="22" t="s">
        <v>1117</v>
      </c>
      <c r="E79" s="22" t="s">
        <v>1099</v>
      </c>
      <c r="F79" s="22"/>
      <c r="G79" s="23"/>
      <c r="H79" s="23"/>
      <c r="I79" s="23"/>
      <c r="J79" s="23"/>
      <c r="K79" s="23"/>
      <c r="L79" s="23"/>
      <c r="M79" s="23"/>
      <c r="N79" s="23"/>
      <c r="O79" s="24"/>
      <c r="P79" s="6"/>
      <c r="Q79" s="27"/>
      <c r="R79" s="6"/>
      <c r="S79" t="str">
        <f t="shared" si="1"/>
        <v>Pastagratín með osti og grænmeti</v>
      </c>
      <c r="T79">
        <f>IF($B79="","",$C79*IFERROR(INDEX(Vöruskrá!$R:$R,MATCH($B79,Vöruskrá!$B:$B,0)),0))</f>
        <v>2400000</v>
      </c>
      <c r="U79" t="str">
        <f>IF($A79="","",IFERROR(SUMIFS($T:$T,$S:$S,$A79)/SUMIFS($C:$C,$S:$S,$A79),""))</f>
        <v/>
      </c>
    </row>
    <row r="80" spans="1:21">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t="str">
        <f t="shared" si="1"/>
        <v>Pastagratín með osti og grænmeti</v>
      </c>
      <c r="T80">
        <f>IF($B80="","",$C80*IFERROR(INDEX(Vöruskrá!$R:$R,MATCH($B80,Vöruskrá!$B:$B,0)),0))</f>
        <v>0</v>
      </c>
      <c r="U80" t="str">
        <f>IF($A80="","",IFERROR(SUMIFS($T:$T,$S:$S,$A80)/SUMIFS($C:$C,$S:$S,$A80),""))</f>
        <v/>
      </c>
    </row>
    <row r="81" spans="1:21">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t="str">
        <f t="shared" si="1"/>
        <v>Pastagratín með osti og grænmeti</v>
      </c>
      <c r="T81">
        <f>IF($B81="","",$C81*IFERROR(INDEX(Vöruskrá!$R:$R,MATCH($B81,Vöruskrá!$B:$B,0)),0))</f>
        <v>0</v>
      </c>
      <c r="U81" t="str">
        <f>IF($A81="","",IFERROR(SUMIFS($T:$T,$S:$S,$A81)/SUMIFS($C:$C,$S:$S,$A81),""))</f>
        <v/>
      </c>
    </row>
    <row r="82" spans="1:21">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t="str">
        <f t="shared" si="1"/>
        <v>Pastagratín með osti og grænmeti</v>
      </c>
      <c r="T82">
        <f>IF($B82="","",$C82*IFERROR(INDEX(Vöruskrá!$R:$R,MATCH($B82,Vöruskrá!$B:$B,0)),0))</f>
        <v>0</v>
      </c>
      <c r="U82" t="str">
        <f>IF($A82="","",IFERROR(SUMIFS($T:$T,$S:$S,$A82)/SUMIFS($C:$C,$S:$S,$A82),""))</f>
        <v/>
      </c>
    </row>
    <row r="83" spans="1:21">
      <c r="A83" s="20"/>
      <c r="B83" s="20" t="s">
        <v>1270</v>
      </c>
      <c r="C83" s="21">
        <v>800</v>
      </c>
      <c r="D83" s="22" t="s">
        <v>1270</v>
      </c>
      <c r="E83" s="22" t="s">
        <v>134</v>
      </c>
      <c r="F83" s="22"/>
      <c r="G83" s="23"/>
      <c r="H83" s="23"/>
      <c r="I83" s="23"/>
      <c r="J83" s="23"/>
      <c r="K83" s="23"/>
      <c r="L83" s="23"/>
      <c r="M83" s="23"/>
      <c r="N83" s="23"/>
      <c r="O83" s="24"/>
      <c r="P83" s="20"/>
      <c r="Q83" s="25"/>
      <c r="R83" s="26"/>
      <c r="S83" t="str">
        <f t="shared" si="1"/>
        <v>Pastagratín með osti og grænmeti</v>
      </c>
      <c r="T83">
        <f>IF($B83="","",$C83*IFERROR(INDEX(Vöruskrá!$R:$R,MATCH($B83,Vöruskrá!$B:$B,0)),0))</f>
        <v>316000</v>
      </c>
      <c r="U83" t="str">
        <f>IF($A83="","",IFERROR(SUMIFS($T:$T,$S:$S,$A83)/SUMIFS($C:$C,$S:$S,$A83),""))</f>
        <v/>
      </c>
    </row>
    <row r="84" spans="1:21">
      <c r="A84" s="20"/>
      <c r="B84" s="20" t="s">
        <v>315</v>
      </c>
      <c r="C84" s="21">
        <v>400</v>
      </c>
      <c r="D84" s="22" t="s">
        <v>316</v>
      </c>
      <c r="E84" s="22" t="s">
        <v>134</v>
      </c>
      <c r="F84" s="22" t="s">
        <v>311</v>
      </c>
      <c r="G84" s="23"/>
      <c r="H84" s="23"/>
      <c r="I84" s="23"/>
      <c r="J84" s="23"/>
      <c r="K84" s="23"/>
      <c r="L84" s="23"/>
      <c r="M84" s="23"/>
      <c r="N84" s="23"/>
      <c r="O84" s="24"/>
      <c r="P84" s="20"/>
      <c r="Q84" s="25"/>
      <c r="R84" s="26"/>
      <c r="S84" t="str">
        <f t="shared" si="1"/>
        <v>Pastagratín með osti og grænmeti</v>
      </c>
      <c r="T84">
        <f>IF($B84="","",$C84*IFERROR(INDEX(Vöruskrá!$R:$R,MATCH($B84,Vöruskrá!$B:$B,0)),0))</f>
        <v>1725200</v>
      </c>
      <c r="U84" t="str">
        <f>IF($A84="","",IFERROR(SUMIFS($T:$T,$S:$S,$A84)/SUMIFS($C:$C,$S:$S,$A84),""))</f>
        <v/>
      </c>
    </row>
    <row r="85" spans="1:21">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t="str">
        <f t="shared" si="1"/>
        <v>Pastagratín með osti og grænmeti</v>
      </c>
      <c r="T85">
        <f>IF($B85="","",$C85*IFERROR(INDEX(Vöruskrá!$R:$R,MATCH($B85,Vöruskrá!$B:$B,0)),0))</f>
        <v>0</v>
      </c>
      <c r="U85" t="str">
        <f>IF($A85="","",IFERROR(SUMIFS($T:$T,$S:$S,$A85)/SUMIFS($C:$C,$S:$S,$A85),""))</f>
        <v/>
      </c>
    </row>
    <row r="86" spans="1:21">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t="str">
        <f t="shared" si="1"/>
        <v>Pastagratín með osti og grænmeti</v>
      </c>
      <c r="T86">
        <f>IF($B86="","",$C86*IFERROR(INDEX(Vöruskrá!$R:$R,MATCH($B86,Vöruskrá!$B:$B,0)),0))</f>
        <v>600000</v>
      </c>
      <c r="U86" t="str">
        <f>IF($A86="","",IFERROR(SUMIFS($T:$T,$S:$S,$A86)/SUMIFS($C:$C,$S:$S,$A86),""))</f>
        <v/>
      </c>
    </row>
    <row r="87" spans="1:21"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c r="S87" t="str">
        <f t="shared" si="1"/>
        <v>Vegan mexicosúpa</v>
      </c>
      <c r="T87" t="str">
        <f>IF($B87="","",$C87*IFERROR(INDEX(Vöruskrá!$R:$R,MATCH($B87,Vöruskrá!$B:$B,0)),0))</f>
        <v/>
      </c>
      <c r="U87">
        <f>IF($A87="","",IFERROR(SUMIFS($T:$T,$S:$S,$A87)/SUMIFS($C:$C,$S:$S,$A87),""))</f>
        <v>79.983678150778601</v>
      </c>
    </row>
    <row r="88" spans="1:21">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t="str">
        <f t="shared" si="1"/>
        <v>Vegan mexicosúpa</v>
      </c>
      <c r="T88">
        <f>IF($B88="","",$C88*IFERROR(INDEX(Vöruskrá!$R:$R,MATCH($B88,Vöruskrá!$B:$B,0)),0))</f>
        <v>0</v>
      </c>
      <c r="U88" t="str">
        <f>IF($A88="","",IFERROR(SUMIFS($T:$T,$S:$S,$A88)/SUMIFS($C:$C,$S:$S,$A88),""))</f>
        <v/>
      </c>
    </row>
    <row r="89" spans="1:21">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t="str">
        <f t="shared" si="1"/>
        <v>Vegan mexicosúpa</v>
      </c>
      <c r="T89">
        <f>IF($B89="","",$C89*IFERROR(INDEX(Vöruskrá!$R:$R,MATCH($B89,Vöruskrá!$B:$B,0)),0))</f>
        <v>0</v>
      </c>
      <c r="U89" t="str">
        <f>IF($A89="","",IFERROR(SUMIFS($T:$T,$S:$S,$A89)/SUMIFS($C:$C,$S:$S,$A89),""))</f>
        <v/>
      </c>
    </row>
    <row r="90" spans="1:21">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t="str">
        <f t="shared" si="1"/>
        <v>Vegan mexicosúpa</v>
      </c>
      <c r="T90">
        <f>IF($B90="","",$C90*IFERROR(INDEX(Vöruskrá!$R:$R,MATCH($B90,Vöruskrá!$B:$B,0)),0))</f>
        <v>800000</v>
      </c>
      <c r="U90" t="str">
        <f>IF($A90="","",IFERROR(SUMIFS($T:$T,$S:$S,$A90)/SUMIFS($C:$C,$S:$S,$A90),""))</f>
        <v/>
      </c>
    </row>
    <row r="91" spans="1:21">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t="str">
        <f t="shared" si="1"/>
        <v>Vegan mexicosúpa</v>
      </c>
      <c r="T91">
        <f>IF($B91="","",$C91*IFERROR(INDEX(Vöruskrá!$R:$R,MATCH($B91,Vöruskrá!$B:$B,0)),0))</f>
        <v>0</v>
      </c>
      <c r="U91" t="str">
        <f>IF($A91="","",IFERROR(SUMIFS($T:$T,$S:$S,$A91)/SUMIFS($C:$C,$S:$S,$A91),""))</f>
        <v/>
      </c>
    </row>
    <row r="92" spans="1:21">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t="str">
        <f t="shared" si="1"/>
        <v>Vegan mexicosúpa</v>
      </c>
      <c r="T92">
        <f>IF($B92="","",$C92*IFERROR(INDEX(Vöruskrá!$R:$R,MATCH($B92,Vöruskrá!$B:$B,0)),0))</f>
        <v>0</v>
      </c>
      <c r="U92" t="str">
        <f>IF($A92="","",IFERROR(SUMIFS($T:$T,$S:$S,$A92)/SUMIFS($C:$C,$S:$S,$A92),""))</f>
        <v/>
      </c>
    </row>
    <row r="93" spans="1:21">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t="str">
        <f t="shared" si="1"/>
        <v>Vegan mexicosúpa</v>
      </c>
      <c r="T93">
        <f>IF($B93="","",$C93*IFERROR(INDEX(Vöruskrá!$R:$R,MATCH($B93,Vöruskrá!$B:$B,0)),0))</f>
        <v>0</v>
      </c>
      <c r="U93" t="str">
        <f>IF($A93="","",IFERROR(SUMIFS($T:$T,$S:$S,$A93)/SUMIFS($C:$C,$S:$S,$A93),""))</f>
        <v/>
      </c>
    </row>
    <row r="94" spans="1:21">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t="str">
        <f t="shared" si="1"/>
        <v>Vegan mexicosúpa</v>
      </c>
      <c r="T94">
        <f>IF($B94="","",$C94*IFERROR(INDEX(Vöruskrá!$R:$R,MATCH($B94,Vöruskrá!$B:$B,0)),0))</f>
        <v>0</v>
      </c>
      <c r="U94" t="str">
        <f>IF($A94="","",IFERROR(SUMIFS($T:$T,$S:$S,$A94)/SUMIFS($C:$C,$S:$S,$A94),""))</f>
        <v/>
      </c>
    </row>
    <row r="95" spans="1:21">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t="str">
        <f t="shared" si="1"/>
        <v>Vegan mexicosúpa</v>
      </c>
      <c r="T95">
        <f>IF($B95="","",$C95*IFERROR(INDEX(Vöruskrá!$R:$R,MATCH($B95,Vöruskrá!$B:$B,0)),0))</f>
        <v>0</v>
      </c>
      <c r="U95" t="str">
        <f>IF($A95="","",IFERROR(SUMIFS($T:$T,$S:$S,$A95)/SUMIFS($C:$C,$S:$S,$A95),""))</f>
        <v/>
      </c>
    </row>
    <row r="96" spans="1:21">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t="str">
        <f t="shared" si="1"/>
        <v>Vegan mexicosúpa</v>
      </c>
      <c r="T96">
        <f>IF($B96="","",$C96*IFERROR(INDEX(Vöruskrá!$R:$R,MATCH($B96,Vöruskrá!$B:$B,0)),0))</f>
        <v>6452600</v>
      </c>
      <c r="U96" t="str">
        <f>IF($A96="","",IFERROR(SUMIFS($T:$T,$S:$S,$A96)/SUMIFS($C:$C,$S:$S,$A96),""))</f>
        <v/>
      </c>
    </row>
    <row r="97" spans="1:21"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c r="S97" t="str">
        <f t="shared" si="1"/>
        <v>Plokkfiskur - Mjólkurlaus</v>
      </c>
      <c r="T97" t="str">
        <f>IF($B97="","",$C97*IFERROR(INDEX(Vöruskrá!$R:$R,MATCH($B97,Vöruskrá!$B:$B,0)),0))</f>
        <v/>
      </c>
      <c r="U97">
        <f>IF($A97="","",IFERROR(SUMIFS($T:$T,$S:$S,$A97)/SUMIFS($C:$C,$S:$S,$A97),""))</f>
        <v>14.881206030150754</v>
      </c>
    </row>
    <row r="98" spans="1:21">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t="str">
        <f t="shared" si="1"/>
        <v>Plokkfiskur - Mjólkurlaus</v>
      </c>
      <c r="T98">
        <f>IF($B98="","",$C98*IFERROR(INDEX(Vöruskrá!$R:$R,MATCH($B98,Vöruskrá!$B:$B,0)),0))</f>
        <v>0</v>
      </c>
      <c r="U98" t="str">
        <f>IF($A98="","",IFERROR(SUMIFS($T:$T,$S:$S,$A98)/SUMIFS($C:$C,$S:$S,$A98),""))</f>
        <v/>
      </c>
    </row>
    <row r="99" spans="1:21">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t="str">
        <f t="shared" si="1"/>
        <v>Plokkfiskur - Mjólkurlaus</v>
      </c>
      <c r="T99">
        <f>IF($B99="","",$C99*IFERROR(INDEX(Vöruskrá!$R:$R,MATCH($B99,Vöruskrá!$B:$B,0)),0))</f>
        <v>0</v>
      </c>
      <c r="U99" t="str">
        <f>IF($A99="","",IFERROR(SUMIFS($T:$T,$S:$S,$A99)/SUMIFS($C:$C,$S:$S,$A99),""))</f>
        <v/>
      </c>
    </row>
    <row r="100" spans="1:21">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t="str">
        <f t="shared" si="1"/>
        <v>Plokkfiskur - Mjólkurlaus</v>
      </c>
      <c r="T100">
        <f>IF($B100="","",$C100*IFERROR(INDEX(Vöruskrá!$R:$R,MATCH($B100,Vöruskrá!$B:$B,0)),0))</f>
        <v>0</v>
      </c>
      <c r="U100" t="str">
        <f>IF($A100="","",IFERROR(SUMIFS($T:$T,$S:$S,$A100)/SUMIFS($C:$C,$S:$S,$A100),""))</f>
        <v/>
      </c>
    </row>
    <row r="101" spans="1:21">
      <c r="A101" s="20"/>
      <c r="B101" s="20" t="s">
        <v>1270</v>
      </c>
      <c r="C101" s="21">
        <v>800</v>
      </c>
      <c r="D101" s="22" t="s">
        <v>1270</v>
      </c>
      <c r="E101" s="22" t="s">
        <v>134</v>
      </c>
      <c r="F101" s="22"/>
      <c r="G101" s="23"/>
      <c r="H101" s="23"/>
      <c r="I101" s="23"/>
      <c r="J101" s="23"/>
      <c r="K101" s="23"/>
      <c r="L101" s="23"/>
      <c r="M101" s="23"/>
      <c r="N101" s="23"/>
      <c r="O101" s="24"/>
      <c r="P101" s="20"/>
      <c r="Q101" s="25"/>
      <c r="R101" s="26"/>
      <c r="S101" t="str">
        <f t="shared" si="1"/>
        <v>Plokkfiskur - Mjólkurlaus</v>
      </c>
      <c r="T101">
        <f>IF($B101="","",$C101*IFERROR(INDEX(Vöruskrá!$R:$R,MATCH($B101,Vöruskrá!$B:$B,0)),0))</f>
        <v>316000</v>
      </c>
      <c r="U101" t="str">
        <f>IF($A101="","",IFERROR(SUMIFS($T:$T,$S:$S,$A101)/SUMIFS($C:$C,$S:$S,$A101),""))</f>
        <v/>
      </c>
    </row>
    <row r="102" spans="1:21">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t="str">
        <f t="shared" si="1"/>
        <v>Plokkfiskur - Mjólkurlaus</v>
      </c>
      <c r="T102">
        <f>IF($B102="","",$C102*IFERROR(INDEX(Vöruskrá!$R:$R,MATCH($B102,Vöruskrá!$B:$B,0)),0))</f>
        <v>0</v>
      </c>
      <c r="U102" t="str">
        <f>IF($A102="","",IFERROR(SUMIFS($T:$T,$S:$S,$A102)/SUMIFS($C:$C,$S:$S,$A102),""))</f>
        <v/>
      </c>
    </row>
    <row r="103" spans="1:21">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t="str">
        <f t="shared" si="1"/>
        <v>Plokkfiskur - Mjólkurlaus</v>
      </c>
      <c r="T103">
        <f>IF($B103="","",$C103*IFERROR(INDEX(Vöruskrá!$R:$R,MATCH($B103,Vöruskrá!$B:$B,0)),0))</f>
        <v>500000</v>
      </c>
      <c r="U103" t="str">
        <f>IF($A103="","",IFERROR(SUMIFS($T:$T,$S:$S,$A103)/SUMIFS($C:$C,$S:$S,$A103),""))</f>
        <v/>
      </c>
    </row>
    <row r="104" spans="1:21">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t="str">
        <f t="shared" si="1"/>
        <v>Plokkfiskur - Mjólkurlaus</v>
      </c>
      <c r="T104">
        <f>IF($B104="","",$C104*IFERROR(INDEX(Vöruskrá!$R:$R,MATCH($B104,Vöruskrá!$B:$B,0)),0))</f>
        <v>0</v>
      </c>
      <c r="U104" t="str">
        <f>IF($A104="","",IFERROR(SUMIFS($T:$T,$S:$S,$A104)/SUMIFS($C:$C,$S:$S,$A104),""))</f>
        <v/>
      </c>
    </row>
    <row r="105" spans="1:21">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t="str">
        <f t="shared" si="1"/>
        <v>Plokkfiskur - Mjólkurlaus</v>
      </c>
      <c r="T105">
        <f>IF($B105="","",$C105*IFERROR(INDEX(Vöruskrá!$R:$R,MATCH($B105,Vöruskrá!$B:$B,0)),0))</f>
        <v>0</v>
      </c>
      <c r="U105" t="str">
        <f>IF($A105="","",IFERROR(SUMIFS($T:$T,$S:$S,$A105)/SUMIFS($C:$C,$S:$S,$A105),""))</f>
        <v/>
      </c>
    </row>
    <row r="106" spans="1:21">
      <c r="A106" s="20"/>
      <c r="B106" s="20" t="s">
        <v>1574</v>
      </c>
      <c r="C106" s="21">
        <v>400</v>
      </c>
      <c r="D106" s="22" t="s">
        <v>1054</v>
      </c>
      <c r="E106" s="22" t="s">
        <v>1055</v>
      </c>
      <c r="F106" s="22"/>
      <c r="G106" s="23"/>
      <c r="H106" s="23"/>
      <c r="I106" s="23"/>
      <c r="J106" s="23"/>
      <c r="K106" s="23"/>
      <c r="L106" s="23"/>
      <c r="M106" s="23"/>
      <c r="N106" s="23"/>
      <c r="O106" s="24"/>
      <c r="P106" s="20"/>
      <c r="Q106" s="25"/>
      <c r="R106" s="26"/>
      <c r="S106" t="str">
        <f t="shared" si="1"/>
        <v>Plokkfiskur - Mjólkurlaus</v>
      </c>
      <c r="T106">
        <f>IF($B106="","",$C106*IFERROR(INDEX(Vöruskrá!$R:$R,MATCH($B106,Vöruskrá!$B:$B,0)),0))</f>
        <v>240000</v>
      </c>
      <c r="U106" t="str">
        <f>IF($A106="","",IFERROR(SUMIFS($T:$T,$S:$S,$A106)/SUMIFS($C:$C,$S:$S,$A106),""))</f>
        <v/>
      </c>
    </row>
    <row r="107" spans="1:21">
      <c r="A107" s="20"/>
      <c r="B107" s="20" t="s">
        <v>1125</v>
      </c>
      <c r="C107" s="21">
        <v>250</v>
      </c>
      <c r="D107" s="22" t="s">
        <v>1126</v>
      </c>
      <c r="E107" s="22" t="s">
        <v>1099</v>
      </c>
      <c r="F107" s="22"/>
      <c r="G107" s="23"/>
      <c r="H107" s="23"/>
      <c r="I107" s="23"/>
      <c r="J107" s="23"/>
      <c r="K107" s="23"/>
      <c r="L107" s="23"/>
      <c r="M107" s="23"/>
      <c r="N107" s="23"/>
      <c r="O107" s="24"/>
      <c r="P107" s="20"/>
      <c r="Q107" s="25"/>
      <c r="R107" s="26"/>
      <c r="S107" t="str">
        <f t="shared" si="1"/>
        <v>Plokkfiskur - Mjólkurlaus</v>
      </c>
      <c r="T107">
        <f>IF($B107="","",$C107*IFERROR(INDEX(Vöruskrá!$R:$R,MATCH($B107,Vöruskrá!$B:$B,0)),0))</f>
        <v>100000</v>
      </c>
      <c r="U107" t="str">
        <f>IF($A107="","",IFERROR(SUMIFS($T:$T,$S:$S,$A107)/SUMIFS($C:$C,$S:$S,$A107),""))</f>
        <v/>
      </c>
    </row>
    <row r="108" spans="1:21">
      <c r="A108" s="20"/>
      <c r="B108" s="20" t="s">
        <v>812</v>
      </c>
      <c r="C108" s="21">
        <v>40</v>
      </c>
      <c r="D108" s="22" t="s">
        <v>813</v>
      </c>
      <c r="E108" s="22"/>
      <c r="F108" s="22" t="s">
        <v>311</v>
      </c>
      <c r="G108" s="23"/>
      <c r="H108" s="23"/>
      <c r="I108" s="23"/>
      <c r="J108" s="23"/>
      <c r="K108" s="23"/>
      <c r="L108" s="23"/>
      <c r="M108" s="23"/>
      <c r="N108" s="23"/>
      <c r="O108" s="24"/>
      <c r="P108" s="20"/>
      <c r="Q108" s="25"/>
      <c r="R108" s="26"/>
      <c r="S108" t="str">
        <f t="shared" si="1"/>
        <v>Plokkfiskur - Mjólkurlaus</v>
      </c>
      <c r="T108">
        <f>IF($B108="","",$C108*IFERROR(INDEX(Vöruskrá!$R:$R,MATCH($B108,Vöruskrá!$B:$B,0)),0))</f>
        <v>144680</v>
      </c>
      <c r="U108" t="str">
        <f>IF($A108="","",IFERROR(SUMIFS($T:$T,$S:$S,$A108)/SUMIFS($C:$C,$S:$S,$A108),""))</f>
        <v/>
      </c>
    </row>
    <row r="109" spans="1:21">
      <c r="A109" s="20"/>
      <c r="B109" s="20" t="s">
        <v>1022</v>
      </c>
      <c r="C109" s="21">
        <v>60</v>
      </c>
      <c r="D109" s="22" t="s">
        <v>1023</v>
      </c>
      <c r="E109" s="22" t="s">
        <v>134</v>
      </c>
      <c r="F109" s="22" t="s">
        <v>1024</v>
      </c>
      <c r="G109" s="23"/>
      <c r="H109" s="23"/>
      <c r="I109" s="23"/>
      <c r="J109" s="23"/>
      <c r="K109" s="23"/>
      <c r="L109" s="23"/>
      <c r="M109" s="23"/>
      <c r="N109" s="23"/>
      <c r="O109" s="24"/>
      <c r="P109" s="20"/>
      <c r="Q109" s="25"/>
      <c r="R109" s="26"/>
      <c r="S109" t="str">
        <f t="shared" si="1"/>
        <v>Plokkfiskur - Mjólkurlaus</v>
      </c>
      <c r="T109">
        <f>IF($B109="","",$C109*IFERROR(INDEX(Vöruskrá!$R:$R,MATCH($B109,Vöruskrá!$B:$B,0)),0))</f>
        <v>180000</v>
      </c>
      <c r="U109" t="str">
        <f>IF($A109="","",IFERROR(SUMIFS($T:$T,$S:$S,$A109)/SUMIFS($C:$C,$S:$S,$A109),""))</f>
        <v/>
      </c>
    </row>
    <row r="110" spans="1:21">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t="str">
        <f t="shared" si="1"/>
        <v>Plokkfiskur - Mjólkurlaus</v>
      </c>
      <c r="T110">
        <f>IF($B110="","",$C110*IFERROR(INDEX(Vöruskrá!$R:$R,MATCH($B110,Vöruskrá!$B:$B,0)),0))</f>
        <v>0</v>
      </c>
      <c r="U110" t="str">
        <f>IF($A110="","",IFERROR(SUMIFS($T:$T,$S:$S,$A110)/SUMIFS($C:$C,$S:$S,$A110),""))</f>
        <v/>
      </c>
    </row>
    <row r="111" spans="1:21"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c r="S111" t="str">
        <f t="shared" si="1"/>
        <v>Nautagrýta</v>
      </c>
      <c r="T111" t="str">
        <f>IF($B111="","",$C111*IFERROR(INDEX(Vöruskrá!$R:$R,MATCH($B111,Vöruskrá!$B:$B,0)),0))</f>
        <v/>
      </c>
      <c r="U111">
        <f>IF($A111="","",IFERROR(SUMIFS($T:$T,$S:$S,$A111)/SUMIFS($C:$C,$S:$S,$A111),""))</f>
        <v>153.94372294372295</v>
      </c>
    </row>
    <row r="112" spans="1:21">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t="str">
        <f t="shared" si="1"/>
        <v>Nautagrýta</v>
      </c>
      <c r="T112">
        <f>IF($B112="","",$C112*IFERROR(INDEX(Vöruskrá!$R:$R,MATCH($B112,Vöruskrá!$B:$B,0)),0))</f>
        <v>0</v>
      </c>
      <c r="U112" t="str">
        <f>IF($A112="","",IFERROR(SUMIFS($T:$T,$S:$S,$A112)/SUMIFS($C:$C,$S:$S,$A112),""))</f>
        <v/>
      </c>
    </row>
    <row r="113" spans="1:21">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t="str">
        <f t="shared" si="1"/>
        <v>Nautagrýta</v>
      </c>
      <c r="T113">
        <f>IF($B113="","",$C113*IFERROR(INDEX(Vöruskrá!$R:$R,MATCH($B113,Vöruskrá!$B:$B,0)),0))</f>
        <v>0</v>
      </c>
      <c r="U113" t="str">
        <f>IF($A113="","",IFERROR(SUMIFS($T:$T,$S:$S,$A113)/SUMIFS($C:$C,$S:$S,$A113),""))</f>
        <v/>
      </c>
    </row>
    <row r="114" spans="1:21">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t="str">
        <f t="shared" si="1"/>
        <v>Nautagrýta</v>
      </c>
      <c r="T114">
        <f>IF($B114="","",$C114*IFERROR(INDEX(Vöruskrá!$R:$R,MATCH($B114,Vöruskrá!$B:$B,0)),0))</f>
        <v>0</v>
      </c>
      <c r="U114" t="str">
        <f>IF($A114="","",IFERROR(SUMIFS($T:$T,$S:$S,$A114)/SUMIFS($C:$C,$S:$S,$A114),""))</f>
        <v/>
      </c>
    </row>
    <row r="115" spans="1:21">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t="str">
        <f t="shared" si="1"/>
        <v>Nautagrýta</v>
      </c>
      <c r="T115">
        <f>IF($B115="","",$C115*IFERROR(INDEX(Vöruskrá!$R:$R,MATCH($B115,Vöruskrá!$B:$B,0)),0))</f>
        <v>0</v>
      </c>
      <c r="U115" t="str">
        <f>IF($A115="","",IFERROR(SUMIFS($T:$T,$S:$S,$A115)/SUMIFS($C:$C,$S:$S,$A115),""))</f>
        <v/>
      </c>
    </row>
    <row r="116" spans="1:21">
      <c r="A116" s="20"/>
      <c r="B116" s="20" t="s">
        <v>489</v>
      </c>
      <c r="C116" s="21">
        <v>2000</v>
      </c>
      <c r="D116" s="22" t="s">
        <v>490</v>
      </c>
      <c r="E116" s="22" t="s">
        <v>134</v>
      </c>
      <c r="F116" s="22" t="s">
        <v>311</v>
      </c>
      <c r="G116" s="23"/>
      <c r="H116" s="23"/>
      <c r="I116" s="23"/>
      <c r="J116" s="23"/>
      <c r="K116" s="23"/>
      <c r="L116" s="23"/>
      <c r="M116" s="23"/>
      <c r="N116" s="23"/>
      <c r="O116" s="24"/>
      <c r="P116" s="20"/>
      <c r="Q116" s="25"/>
      <c r="R116" s="26"/>
      <c r="S116" t="str">
        <f t="shared" si="1"/>
        <v>Nautagrýta</v>
      </c>
      <c r="T116">
        <f>IF($B116="","",$C116*IFERROR(INDEX(Vöruskrá!$R:$R,MATCH($B116,Vöruskrá!$B:$B,0)),0))</f>
        <v>5828000</v>
      </c>
      <c r="U116" t="str">
        <f>IF($A116="","",IFERROR(SUMIFS($T:$T,$S:$S,$A116)/SUMIFS($C:$C,$S:$S,$A116),""))</f>
        <v/>
      </c>
    </row>
    <row r="117" spans="1:21">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t="str">
        <f t="shared" si="1"/>
        <v>Nautagrýta</v>
      </c>
      <c r="T117">
        <f>IF($B117="","",$C117*IFERROR(INDEX(Vöruskrá!$R:$R,MATCH($B117,Vöruskrá!$B:$B,0)),0))</f>
        <v>0</v>
      </c>
      <c r="U117" t="str">
        <f>IF($A117="","",IFERROR(SUMIFS($T:$T,$S:$S,$A117)/SUMIFS($C:$C,$S:$S,$A117),""))</f>
        <v/>
      </c>
    </row>
    <row r="118" spans="1:21">
      <c r="A118" s="6"/>
      <c r="B118" s="6" t="s">
        <v>1270</v>
      </c>
      <c r="C118" s="27">
        <v>1500</v>
      </c>
      <c r="D118" s="22" t="s">
        <v>1270</v>
      </c>
      <c r="E118" s="22" t="s">
        <v>134</v>
      </c>
      <c r="F118" s="22"/>
      <c r="G118" s="23"/>
      <c r="H118" s="23"/>
      <c r="I118" s="23"/>
      <c r="J118" s="23"/>
      <c r="K118" s="23"/>
      <c r="L118" s="23"/>
      <c r="M118" s="23"/>
      <c r="N118" s="23"/>
      <c r="O118" s="24"/>
      <c r="P118" s="6"/>
      <c r="Q118" s="27"/>
      <c r="R118" s="6"/>
      <c r="S118" t="str">
        <f t="shared" si="1"/>
        <v>Nautagrýta</v>
      </c>
      <c r="T118">
        <f>IF($B118="","",$C118*IFERROR(INDEX(Vöruskrá!$R:$R,MATCH($B118,Vöruskrá!$B:$B,0)),0))</f>
        <v>592500</v>
      </c>
      <c r="U118" t="str">
        <f>IF($A118="","",IFERROR(SUMIFS($T:$T,$S:$S,$A118)/SUMIFS($C:$C,$S:$S,$A118),""))</f>
        <v/>
      </c>
    </row>
    <row r="119" spans="1:21">
      <c r="A119" s="6"/>
      <c r="B119" s="6" t="s">
        <v>789</v>
      </c>
      <c r="C119" s="27">
        <v>12000</v>
      </c>
      <c r="D119" s="22" t="s">
        <v>792</v>
      </c>
      <c r="E119" s="22" t="s">
        <v>134</v>
      </c>
      <c r="F119" s="22"/>
      <c r="G119" s="23"/>
      <c r="H119" s="23"/>
      <c r="I119" s="23"/>
      <c r="J119" s="23"/>
      <c r="K119" s="23"/>
      <c r="L119" s="23"/>
      <c r="M119" s="23"/>
      <c r="N119" s="23"/>
      <c r="O119" s="24"/>
      <c r="P119" s="6"/>
      <c r="Q119" s="27"/>
      <c r="R119" s="6"/>
      <c r="S119" t="str">
        <f t="shared" si="1"/>
        <v>Nautagrýta</v>
      </c>
      <c r="T119">
        <f>IF($B119="","",$C119*IFERROR(INDEX(Vöruskrá!$R:$R,MATCH($B119,Vöruskrá!$B:$B,0)),0))</f>
        <v>7200000</v>
      </c>
      <c r="U119" t="str">
        <f>IF($A119="","",IFERROR(SUMIFS($T:$T,$S:$S,$A119)/SUMIFS($C:$C,$S:$S,$A119),""))</f>
        <v/>
      </c>
    </row>
    <row r="120" spans="1:21">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t="str">
        <f t="shared" si="1"/>
        <v>Nautagrýta</v>
      </c>
      <c r="T120">
        <f>IF($B120="","",$C120*IFERROR(INDEX(Vöruskrá!$R:$R,MATCH($B120,Vöruskrá!$B:$B,0)),0))</f>
        <v>0</v>
      </c>
      <c r="U120" t="str">
        <f>IF($A120="","",IFERROR(SUMIFS($T:$T,$S:$S,$A120)/SUMIFS($C:$C,$S:$S,$A120),""))</f>
        <v/>
      </c>
    </row>
    <row r="121" spans="1:21">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t="str">
        <f t="shared" si="1"/>
        <v>Nautagrýta</v>
      </c>
      <c r="T121">
        <f>IF($B121="","",$C121*IFERROR(INDEX(Vöruskrá!$R:$R,MATCH($B121,Vöruskrá!$B:$B,0)),0))</f>
        <v>0</v>
      </c>
      <c r="U121" t="str">
        <f>IF($A121="","",IFERROR(SUMIFS($T:$T,$S:$S,$A121)/SUMIFS($C:$C,$S:$S,$A121),""))</f>
        <v/>
      </c>
    </row>
    <row r="122" spans="1:21">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t="str">
        <f t="shared" si="1"/>
        <v>Nautagrýta</v>
      </c>
      <c r="T122">
        <f>IF($B122="","",$C122*IFERROR(INDEX(Vöruskrá!$R:$R,MATCH($B122,Vöruskrá!$B:$B,0)),0))</f>
        <v>0</v>
      </c>
      <c r="U122" t="str">
        <f>IF($A122="","",IFERROR(SUMIFS($T:$T,$S:$S,$A122)/SUMIFS($C:$C,$S:$S,$A122),""))</f>
        <v/>
      </c>
    </row>
    <row r="123" spans="1:21">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t="str">
        <f t="shared" si="1"/>
        <v>Nautagrýta</v>
      </c>
      <c r="T123">
        <f>IF($B123="","",$C123*IFERROR(INDEX(Vöruskrá!$R:$R,MATCH($B123,Vöruskrá!$B:$B,0)),0))</f>
        <v>4160000</v>
      </c>
      <c r="U123" t="str">
        <f>IF($A123="","",IFERROR(SUMIFS($T:$T,$S:$S,$A123)/SUMIFS($C:$C,$S:$S,$A123),""))</f>
        <v/>
      </c>
    </row>
    <row r="124" spans="1:21"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c r="S124" t="str">
        <f t="shared" si="1"/>
        <v>Gúllassúpa</v>
      </c>
      <c r="T124" t="str">
        <f>IF($B124="","",$C124*IFERROR(INDEX(Vöruskrá!$R:$R,MATCH($B124,Vöruskrá!$B:$B,0)),0))</f>
        <v/>
      </c>
      <c r="U124">
        <f>IF($A124="","",IFERROR(SUMIFS($T:$T,$S:$S,$A124)/SUMIFS($C:$C,$S:$S,$A124),""))</f>
        <v>80.022068965517235</v>
      </c>
    </row>
    <row r="125" spans="1:21">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t="str">
        <f t="shared" si="1"/>
        <v>Gúllassúpa</v>
      </c>
      <c r="T125">
        <f>IF($B125="","",$C125*IFERROR(INDEX(Vöruskrá!$R:$R,MATCH($B125,Vöruskrá!$B:$B,0)),0))</f>
        <v>0</v>
      </c>
      <c r="U125" t="str">
        <f>IF($A125="","",IFERROR(SUMIFS($T:$T,$S:$S,$A125)/SUMIFS($C:$C,$S:$S,$A125),""))</f>
        <v/>
      </c>
    </row>
    <row r="126" spans="1:21">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t="str">
        <f t="shared" si="1"/>
        <v>Gúllassúpa</v>
      </c>
      <c r="T126">
        <f>IF($B126="","",$C126*IFERROR(INDEX(Vöruskrá!$R:$R,MATCH($B126,Vöruskrá!$B:$B,0)),0))</f>
        <v>0</v>
      </c>
      <c r="U126" t="str">
        <f>IF($A126="","",IFERROR(SUMIFS($T:$T,$S:$S,$A126)/SUMIFS($C:$C,$S:$S,$A126),""))</f>
        <v/>
      </c>
    </row>
    <row r="127" spans="1:21">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t="str">
        <f t="shared" si="1"/>
        <v>Gúllassúpa</v>
      </c>
      <c r="T127">
        <f>IF($B127="","",$C127*IFERROR(INDEX(Vöruskrá!$R:$R,MATCH($B127,Vöruskrá!$B:$B,0)),0))</f>
        <v>0</v>
      </c>
      <c r="U127" t="str">
        <f>IF($A127="","",IFERROR(SUMIFS($T:$T,$S:$S,$A127)/SUMIFS($C:$C,$S:$S,$A127),""))</f>
        <v/>
      </c>
    </row>
    <row r="128" spans="1:21">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t="str">
        <f t="shared" si="1"/>
        <v>Gúllassúpa</v>
      </c>
      <c r="T128">
        <f>IF($B128="","",$C128*IFERROR(INDEX(Vöruskrá!$R:$R,MATCH($B128,Vöruskrá!$B:$B,0)),0))</f>
        <v>0</v>
      </c>
      <c r="U128" t="str">
        <f>IF($A128="","",IFERROR(SUMIFS($T:$T,$S:$S,$A128)/SUMIFS($C:$C,$S:$S,$A128),""))</f>
        <v/>
      </c>
    </row>
    <row r="129" spans="1:21">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t="str">
        <f t="shared" si="1"/>
        <v>Gúllassúpa</v>
      </c>
      <c r="T129">
        <f>IF($B129="","",$C129*IFERROR(INDEX(Vöruskrá!$R:$R,MATCH($B129,Vöruskrá!$B:$B,0)),0))</f>
        <v>0</v>
      </c>
      <c r="U129" t="str">
        <f>IF($A129="","",IFERROR(SUMIFS($T:$T,$S:$S,$A129)/SUMIFS($C:$C,$S:$S,$A129),""))</f>
        <v/>
      </c>
    </row>
    <row r="130" spans="1:21">
      <c r="A130" s="6"/>
      <c r="B130" s="6" t="s">
        <v>743</v>
      </c>
      <c r="C130" s="27">
        <v>6000</v>
      </c>
      <c r="D130" s="22" t="s">
        <v>745</v>
      </c>
      <c r="E130" s="22"/>
      <c r="F130" s="22"/>
      <c r="G130" s="23"/>
      <c r="H130" s="23"/>
      <c r="I130" s="23"/>
      <c r="J130" s="23"/>
      <c r="K130" s="23"/>
      <c r="L130" s="23"/>
      <c r="M130" s="23"/>
      <c r="N130" s="23"/>
      <c r="O130" s="24"/>
      <c r="P130" s="6"/>
      <c r="Q130" s="27"/>
      <c r="R130" s="6"/>
      <c r="S130" t="str">
        <f t="shared" si="1"/>
        <v>Gúllassúpa</v>
      </c>
      <c r="T130">
        <f>IF($B130="","",$C130*IFERROR(INDEX(Vöruskrá!$R:$R,MATCH($B130,Vöruskrá!$B:$B,0)),0))</f>
        <v>3216000</v>
      </c>
      <c r="U130" t="str">
        <f>IF($A130="","",IFERROR(SUMIFS($T:$T,$S:$S,$A130)/SUMIFS($C:$C,$S:$S,$A130),""))</f>
        <v/>
      </c>
    </row>
    <row r="131" spans="1:21">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t="str">
        <f t="shared" si="1"/>
        <v>Gúllassúpa</v>
      </c>
      <c r="T131">
        <f>IF($B131="","",$C131*IFERROR(INDEX(Vöruskrá!$R:$R,MATCH($B131,Vöruskrá!$B:$B,0)),0))</f>
        <v>0</v>
      </c>
      <c r="U131" t="str">
        <f>IF($A131="","",IFERROR(SUMIFS($T:$T,$S:$S,$A131)/SUMIFS($C:$C,$S:$S,$A131),""))</f>
        <v/>
      </c>
    </row>
    <row r="132" spans="1:21">
      <c r="A132" s="20"/>
      <c r="B132" s="20" t="s">
        <v>789</v>
      </c>
      <c r="C132" s="21">
        <v>1200</v>
      </c>
      <c r="D132" s="22" t="s">
        <v>792</v>
      </c>
      <c r="E132" s="22" t="s">
        <v>134</v>
      </c>
      <c r="F132" s="22"/>
      <c r="G132" s="23"/>
      <c r="H132" s="23"/>
      <c r="I132" s="23"/>
      <c r="J132" s="23"/>
      <c r="K132" s="23"/>
      <c r="L132" s="23"/>
      <c r="M132" s="23"/>
      <c r="N132" s="23"/>
      <c r="O132" s="24"/>
      <c r="P132" s="20"/>
      <c r="Q132" s="25"/>
      <c r="R132" s="26"/>
      <c r="S132" t="str">
        <f t="shared" ref="S132:S195" si="2">IF($A132="",S131,$A132)</f>
        <v>Gúllassúpa</v>
      </c>
      <c r="T132">
        <f>IF($B132="","",$C132*IFERROR(INDEX(Vöruskrá!$R:$R,MATCH($B132,Vöruskrá!$B:$B,0)),0))</f>
        <v>720000</v>
      </c>
      <c r="U132" t="str">
        <f>IF($A132="","",IFERROR(SUMIFS($T:$T,$S:$S,$A132)/SUMIFS($C:$C,$S:$S,$A132),""))</f>
        <v/>
      </c>
    </row>
    <row r="133" spans="1:21">
      <c r="A133" s="20"/>
      <c r="B133" s="20" t="s">
        <v>315</v>
      </c>
      <c r="C133" s="21">
        <v>300</v>
      </c>
      <c r="D133" s="22" t="s">
        <v>316</v>
      </c>
      <c r="E133" s="22" t="s">
        <v>134</v>
      </c>
      <c r="F133" s="22" t="s">
        <v>311</v>
      </c>
      <c r="G133" s="23"/>
      <c r="H133" s="23"/>
      <c r="I133" s="23"/>
      <c r="J133" s="23"/>
      <c r="K133" s="23"/>
      <c r="L133" s="23"/>
      <c r="M133" s="23"/>
      <c r="N133" s="23"/>
      <c r="O133" s="24"/>
      <c r="P133" s="20"/>
      <c r="Q133" s="25"/>
      <c r="R133" s="26"/>
      <c r="S133" t="str">
        <f t="shared" si="2"/>
        <v>Gúllassúpa</v>
      </c>
      <c r="T133">
        <f>IF($B133="","",$C133*IFERROR(INDEX(Vöruskrá!$R:$R,MATCH($B133,Vöruskrá!$B:$B,0)),0))</f>
        <v>1293900</v>
      </c>
      <c r="U133" t="str">
        <f>IF($A133="","",IFERROR(SUMIFS($T:$T,$S:$S,$A133)/SUMIFS($C:$C,$S:$S,$A133),""))</f>
        <v/>
      </c>
    </row>
    <row r="134" spans="1:21">
      <c r="A134" s="20"/>
      <c r="B134" s="20" t="s">
        <v>1270</v>
      </c>
      <c r="C134" s="21">
        <v>1500</v>
      </c>
      <c r="D134" s="22" t="s">
        <v>1270</v>
      </c>
      <c r="E134" s="22" t="s">
        <v>134</v>
      </c>
      <c r="F134" s="22"/>
      <c r="G134" s="23"/>
      <c r="H134" s="23"/>
      <c r="I134" s="23"/>
      <c r="J134" s="23"/>
      <c r="K134" s="23"/>
      <c r="L134" s="23"/>
      <c r="M134" s="23"/>
      <c r="N134" s="23"/>
      <c r="O134" s="24"/>
      <c r="P134" s="20"/>
      <c r="Q134" s="25"/>
      <c r="R134" s="26"/>
      <c r="S134" t="str">
        <f t="shared" si="2"/>
        <v>Gúllassúpa</v>
      </c>
      <c r="T134">
        <f>IF($B134="","",$C134*IFERROR(INDEX(Vöruskrá!$R:$R,MATCH($B134,Vöruskrá!$B:$B,0)),0))</f>
        <v>592500</v>
      </c>
      <c r="U134" t="str">
        <f>IF($A134="","",IFERROR(SUMIFS($T:$T,$S:$S,$A134)/SUMIFS($C:$C,$S:$S,$A134),""))</f>
        <v/>
      </c>
    </row>
    <row r="135" spans="1:21">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t="str">
        <f t="shared" si="2"/>
        <v>Gúllassúpa</v>
      </c>
      <c r="T135">
        <f>IF($B135="","",$C135*IFERROR(INDEX(Vöruskrá!$R:$R,MATCH($B135,Vöruskrá!$B:$B,0)),0))</f>
        <v>750000</v>
      </c>
      <c r="U135" t="str">
        <f>IF($A135="","",IFERROR(SUMIFS($T:$T,$S:$S,$A135)/SUMIFS($C:$C,$S:$S,$A135),""))</f>
        <v/>
      </c>
    </row>
    <row r="136" spans="1:21">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t="str">
        <f t="shared" si="2"/>
        <v>Gúllassúpa</v>
      </c>
      <c r="T136">
        <f>IF($B136="","",$C136*IFERROR(INDEX(Vöruskrá!$R:$R,MATCH($B136,Vöruskrá!$B:$B,0)),0))</f>
        <v>0</v>
      </c>
      <c r="U136" t="str">
        <f>IF($A136="","",IFERROR(SUMIFS($T:$T,$S:$S,$A136)/SUMIFS($C:$C,$S:$S,$A136),""))</f>
        <v/>
      </c>
    </row>
    <row r="137" spans="1:21">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t="str">
        <f t="shared" si="2"/>
        <v>Gúllassúpa</v>
      </c>
      <c r="T137">
        <f>IF($B137="","",$C137*IFERROR(INDEX(Vöruskrá!$R:$R,MATCH($B137,Vöruskrá!$B:$B,0)),0))</f>
        <v>300000</v>
      </c>
      <c r="U137" t="str">
        <f>IF($A137="","",IFERROR(SUMIFS($T:$T,$S:$S,$A137)/SUMIFS($C:$C,$S:$S,$A137),""))</f>
        <v/>
      </c>
    </row>
    <row r="138" spans="1:21">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t="str">
        <f t="shared" si="2"/>
        <v>Gúllassúpa</v>
      </c>
      <c r="T138">
        <f>IF($B138="","",$C138*IFERROR(INDEX(Vöruskrá!$R:$R,MATCH($B138,Vöruskrá!$B:$B,0)),0))</f>
        <v>1830000</v>
      </c>
      <c r="U138" t="str">
        <f>IF($A138="","",IFERROR(SUMIFS($T:$T,$S:$S,$A138)/SUMIFS($C:$C,$S:$S,$A138),""))</f>
        <v/>
      </c>
    </row>
    <row r="139" spans="1:21"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c r="S139" t="str">
        <f t="shared" si="2"/>
        <v>Spaghetti með kjúkling í mildri rjómasósu</v>
      </c>
      <c r="T139" t="str">
        <f>IF($B139="","",$C139*IFERROR(INDEX(Vöruskrá!$R:$R,MATCH($B139,Vöruskrá!$B:$B,0)),0))</f>
        <v/>
      </c>
      <c r="U139">
        <f>IF($A139="","",IFERROR(SUMIFS($T:$T,$S:$S,$A139)/SUMIFS($C:$C,$S:$S,$A139),""))</f>
        <v>615.17819148936167</v>
      </c>
    </row>
    <row r="140" spans="1:21">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t="str">
        <f t="shared" si="2"/>
        <v>Spaghetti með kjúkling í mildri rjómasósu</v>
      </c>
      <c r="T140">
        <f>IF($B140="","",$C140*IFERROR(INDEX(Vöruskrá!$R:$R,MATCH($B140,Vöruskrá!$B:$B,0)),0))</f>
        <v>27500000</v>
      </c>
      <c r="U140" t="str">
        <f>IF($A140="","",IFERROR(SUMIFS($T:$T,$S:$S,$A140)/SUMIFS($C:$C,$S:$S,$A140),""))</f>
        <v/>
      </c>
    </row>
    <row r="141" spans="1:21">
      <c r="A141" s="6"/>
      <c r="B141" s="6" t="s">
        <v>1058</v>
      </c>
      <c r="C141" s="27">
        <v>15000</v>
      </c>
      <c r="D141" s="22" t="s">
        <v>1059</v>
      </c>
      <c r="E141" s="22" t="s">
        <v>120</v>
      </c>
      <c r="F141" s="22"/>
      <c r="G141" s="23"/>
      <c r="H141" s="23"/>
      <c r="I141" s="23"/>
      <c r="J141" s="23"/>
      <c r="K141" s="23"/>
      <c r="L141" s="23"/>
      <c r="M141" s="23"/>
      <c r="N141" s="23"/>
      <c r="O141" s="24"/>
      <c r="P141" s="6"/>
      <c r="Q141" s="27"/>
      <c r="R141" s="6"/>
      <c r="S141" t="str">
        <f t="shared" si="2"/>
        <v>Spaghetti með kjúkling í mildri rjómasósu</v>
      </c>
      <c r="T141">
        <f>IF($B141="","",$C141*IFERROR(INDEX(Vöruskrá!$R:$R,MATCH($B141,Vöruskrá!$B:$B,0)),0))</f>
        <v>13500000</v>
      </c>
      <c r="U141" t="str">
        <f>IF($A141="","",IFERROR(SUMIFS($T:$T,$S:$S,$A141)/SUMIFS($C:$C,$S:$S,$A141),""))</f>
        <v/>
      </c>
    </row>
    <row r="142" spans="1:21">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t="str">
        <f t="shared" si="2"/>
        <v>Spaghetti með kjúkling í mildri rjómasósu</v>
      </c>
      <c r="T142">
        <f>IF($B142="","",$C142*IFERROR(INDEX(Vöruskrá!$R:$R,MATCH($B142,Vöruskrá!$B:$B,0)),0))</f>
        <v>0</v>
      </c>
      <c r="U142" t="str">
        <f>IF($A142="","",IFERROR(SUMIFS($T:$T,$S:$S,$A142)/SUMIFS($C:$C,$S:$S,$A142),""))</f>
        <v/>
      </c>
    </row>
    <row r="143" spans="1:21">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t="str">
        <f t="shared" si="2"/>
        <v>Spaghetti með kjúkling í mildri rjómasósu</v>
      </c>
      <c r="T143">
        <f>IF($B143="","",$C143*IFERROR(INDEX(Vöruskrá!$R:$R,MATCH($B143,Vöruskrá!$B:$B,0)),0))</f>
        <v>0</v>
      </c>
      <c r="U143" t="str">
        <f>IF($A143="","",IFERROR(SUMIFS($T:$T,$S:$S,$A143)/SUMIFS($C:$C,$S:$S,$A143),""))</f>
        <v/>
      </c>
    </row>
    <row r="144" spans="1:21">
      <c r="A144" s="6"/>
      <c r="B144" s="6" t="s">
        <v>1106</v>
      </c>
      <c r="C144" s="27">
        <v>5000</v>
      </c>
      <c r="D144" s="22" t="s">
        <v>1106</v>
      </c>
      <c r="E144" s="22" t="s">
        <v>1099</v>
      </c>
      <c r="F144" s="22"/>
      <c r="G144" s="23"/>
      <c r="H144" s="23"/>
      <c r="I144" s="23"/>
      <c r="J144" s="23"/>
      <c r="K144" s="23"/>
      <c r="L144" s="23"/>
      <c r="M144" s="23"/>
      <c r="N144" s="23"/>
      <c r="O144" s="24"/>
      <c r="P144" s="6"/>
      <c r="Q144" s="27"/>
      <c r="R144" s="6"/>
      <c r="S144" t="str">
        <f t="shared" si="2"/>
        <v>Spaghetti með kjúkling í mildri rjómasósu</v>
      </c>
      <c r="T144">
        <f>IF($B144="","",$C144*IFERROR(INDEX(Vöruskrá!$R:$R,MATCH($B144,Vöruskrá!$B:$B,0)),0))</f>
        <v>3000000</v>
      </c>
      <c r="U144" t="str">
        <f>IF($A144="","",IFERROR(SUMIFS($T:$T,$S:$S,$A144)/SUMIFS($C:$C,$S:$S,$A144),""))</f>
        <v/>
      </c>
    </row>
    <row r="145" spans="1:21">
      <c r="A145" s="6"/>
      <c r="B145" s="6" t="s">
        <v>1589</v>
      </c>
      <c r="C145" s="27">
        <v>4000</v>
      </c>
      <c r="D145" s="22" t="s">
        <v>1117</v>
      </c>
      <c r="E145" s="22" t="s">
        <v>1099</v>
      </c>
      <c r="F145" s="22"/>
      <c r="G145" s="23"/>
      <c r="H145" s="23"/>
      <c r="I145" s="23"/>
      <c r="J145" s="23"/>
      <c r="K145" s="23"/>
      <c r="L145" s="23"/>
      <c r="M145" s="23"/>
      <c r="N145" s="23"/>
      <c r="O145" s="24"/>
      <c r="P145" s="6"/>
      <c r="Q145" s="27"/>
      <c r="R145" s="6"/>
      <c r="S145" t="str">
        <f t="shared" si="2"/>
        <v>Spaghetti með kjúkling í mildri rjómasósu</v>
      </c>
      <c r="T145">
        <f>IF($B145="","",$C145*IFERROR(INDEX(Vöruskrá!$R:$R,MATCH($B145,Vöruskrá!$B:$B,0)),0))</f>
        <v>0</v>
      </c>
      <c r="U145" t="str">
        <f>IF($A145="","",IFERROR(SUMIFS($T:$T,$S:$S,$A145)/SUMIFS($C:$C,$S:$S,$A145),""))</f>
        <v/>
      </c>
    </row>
    <row r="146" spans="1:21">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t="str">
        <f t="shared" si="2"/>
        <v>Spaghetti með kjúkling í mildri rjómasósu</v>
      </c>
      <c r="T146">
        <f>IF($B146="","",$C146*IFERROR(INDEX(Vöruskrá!$R:$R,MATCH($B146,Vöruskrá!$B:$B,0)),0))</f>
        <v>0</v>
      </c>
      <c r="U146" t="str">
        <f>IF($A146="","",IFERROR(SUMIFS($T:$T,$S:$S,$A146)/SUMIFS($C:$C,$S:$S,$A146),""))</f>
        <v/>
      </c>
    </row>
    <row r="147" spans="1:21">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t="str">
        <f t="shared" si="2"/>
        <v>Spaghetti með kjúkling í mildri rjómasósu</v>
      </c>
      <c r="T147">
        <f>IF($B147="","",$C147*IFERROR(INDEX(Vöruskrá!$R:$R,MATCH($B147,Vöruskrá!$B:$B,0)),0))</f>
        <v>0</v>
      </c>
      <c r="U147" t="str">
        <f>IF($A147="","",IFERROR(SUMIFS($T:$T,$S:$S,$A147)/SUMIFS($C:$C,$S:$S,$A147),""))</f>
        <v/>
      </c>
    </row>
    <row r="148" spans="1:21">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t="str">
        <f t="shared" si="2"/>
        <v>Spaghetti með kjúkling í mildri rjómasósu</v>
      </c>
      <c r="T148">
        <f>IF($B148="","",$C148*IFERROR(INDEX(Vöruskrá!$R:$R,MATCH($B148,Vöruskrá!$B:$B,0)),0))</f>
        <v>0</v>
      </c>
      <c r="U148" t="str">
        <f>IF($A148="","",IFERROR(SUMIFS($T:$T,$S:$S,$A148)/SUMIFS($C:$C,$S:$S,$A148),""))</f>
        <v/>
      </c>
    </row>
    <row r="149" spans="1:21">
      <c r="A149" s="20"/>
      <c r="B149" s="20" t="s">
        <v>1270</v>
      </c>
      <c r="C149" s="21">
        <v>500</v>
      </c>
      <c r="D149" s="22" t="s">
        <v>1270</v>
      </c>
      <c r="E149" s="22" t="s">
        <v>134</v>
      </c>
      <c r="F149" s="22"/>
      <c r="G149" s="23"/>
      <c r="H149" s="23"/>
      <c r="I149" s="23"/>
      <c r="J149" s="23"/>
      <c r="K149" s="23"/>
      <c r="L149" s="23"/>
      <c r="M149" s="23"/>
      <c r="N149" s="23"/>
      <c r="O149" s="24"/>
      <c r="P149" s="20"/>
      <c r="Q149" s="25"/>
      <c r="R149" s="26"/>
      <c r="S149" t="str">
        <f t="shared" si="2"/>
        <v>Spaghetti með kjúkling í mildri rjómasósu</v>
      </c>
      <c r="T149">
        <f>IF($B149="","",$C149*IFERROR(INDEX(Vöruskrá!$R:$R,MATCH($B149,Vöruskrá!$B:$B,0)),0))</f>
        <v>197500</v>
      </c>
      <c r="U149" t="str">
        <f>IF($A149="","",IFERROR(SUMIFS($T:$T,$S:$S,$A149)/SUMIFS($C:$C,$S:$S,$A149),""))</f>
        <v/>
      </c>
    </row>
    <row r="150" spans="1:21">
      <c r="A150" s="20"/>
      <c r="B150" s="20" t="s">
        <v>315</v>
      </c>
      <c r="C150" s="21">
        <v>300</v>
      </c>
      <c r="D150" s="22" t="s">
        <v>316</v>
      </c>
      <c r="E150" s="22" t="s">
        <v>134</v>
      </c>
      <c r="F150" s="22" t="s">
        <v>311</v>
      </c>
      <c r="G150" s="23"/>
      <c r="H150" s="23"/>
      <c r="I150" s="23"/>
      <c r="J150" s="23"/>
      <c r="K150" s="23"/>
      <c r="L150" s="23"/>
      <c r="M150" s="23"/>
      <c r="N150" s="23"/>
      <c r="O150" s="24"/>
      <c r="P150" s="20"/>
      <c r="Q150" s="25"/>
      <c r="R150" s="26"/>
      <c r="S150" t="str">
        <f t="shared" si="2"/>
        <v>Spaghetti með kjúkling í mildri rjómasósu</v>
      </c>
      <c r="T150">
        <f>IF($B150="","",$C150*IFERROR(INDEX(Vöruskrá!$R:$R,MATCH($B150,Vöruskrá!$B:$B,0)),0))</f>
        <v>1293900</v>
      </c>
      <c r="U150" t="str">
        <f>IF($A150="","",IFERROR(SUMIFS($T:$T,$S:$S,$A150)/SUMIFS($C:$C,$S:$S,$A150),""))</f>
        <v/>
      </c>
    </row>
    <row r="151" spans="1:21">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t="str">
        <f t="shared" si="2"/>
        <v>Spaghetti með kjúkling í mildri rjómasósu</v>
      </c>
      <c r="T151">
        <f>IF($B151="","",$C151*IFERROR(INDEX(Vöruskrá!$R:$R,MATCH($B151,Vöruskrá!$B:$B,0)),0))</f>
        <v>0</v>
      </c>
      <c r="U151" t="str">
        <f>IF($A151="","",IFERROR(SUMIFS($T:$T,$S:$S,$A151)/SUMIFS($C:$C,$S:$S,$A151),""))</f>
        <v/>
      </c>
    </row>
    <row r="152" spans="1:21">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t="str">
        <f t="shared" si="2"/>
        <v>Spaghetti með kjúkling í mildri rjómasósu</v>
      </c>
      <c r="T152">
        <f>IF($B152="","",$C152*IFERROR(INDEX(Vöruskrá!$R:$R,MATCH($B152,Vöruskrá!$B:$B,0)),0))</f>
        <v>150000</v>
      </c>
      <c r="U152" t="str">
        <f>IF($A152="","",IFERROR(SUMIFS($T:$T,$S:$S,$A152)/SUMIFS($C:$C,$S:$S,$A152),""))</f>
        <v/>
      </c>
    </row>
    <row r="153" spans="1:21">
      <c r="A153" s="20"/>
      <c r="B153" s="20" t="s">
        <v>795</v>
      </c>
      <c r="C153" s="21">
        <v>200</v>
      </c>
      <c r="D153" s="22" t="s">
        <v>797</v>
      </c>
      <c r="E153" s="22"/>
      <c r="F153" s="22"/>
      <c r="G153" s="23"/>
      <c r="H153" s="23"/>
      <c r="I153" s="23"/>
      <c r="J153" s="23"/>
      <c r="K153" s="23"/>
      <c r="L153" s="23"/>
      <c r="M153" s="23"/>
      <c r="N153" s="23"/>
      <c r="O153" s="24"/>
      <c r="P153" s="20"/>
      <c r="Q153" s="25"/>
      <c r="R153" s="26"/>
      <c r="S153" t="str">
        <f t="shared" si="2"/>
        <v>Spaghetti með kjúkling í mildri rjómasósu</v>
      </c>
      <c r="T153">
        <f>IF($B153="","",$C153*IFERROR(INDEX(Vöruskrá!$R:$R,MATCH($B153,Vöruskrá!$B:$B,0)),0))</f>
        <v>120000</v>
      </c>
      <c r="U153" t="str">
        <f>IF($A153="","",IFERROR(SUMIFS($T:$T,$S:$S,$A153)/SUMIFS($C:$C,$S:$S,$A153),""))</f>
        <v/>
      </c>
    </row>
    <row r="154" spans="1:21">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t="str">
        <f t="shared" si="2"/>
        <v>Spaghetti með kjúkling í mildri rjómasósu</v>
      </c>
      <c r="T154">
        <f>IF($B154="","",$C154*IFERROR(INDEX(Vöruskrá!$R:$R,MATCH($B154,Vöruskrá!$B:$B,0)),0))</f>
        <v>500000</v>
      </c>
      <c r="U154" t="str">
        <f>IF($A154="","",IFERROR(SUMIFS($T:$T,$S:$S,$A154)/SUMIFS($C:$C,$S:$S,$A154),""))</f>
        <v/>
      </c>
    </row>
    <row r="155" spans="1:21"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c r="S155" t="str">
        <f t="shared" si="2"/>
        <v>Mildur grænmetiskarrýréttur</v>
      </c>
      <c r="T155" t="str">
        <f>IF($B155="","",$C155*IFERROR(INDEX(Vöruskrá!$R:$R,MATCH($B155,Vöruskrá!$B:$B,0)),0))</f>
        <v/>
      </c>
      <c r="U155">
        <f>IF($A155="","",IFERROR(SUMIFS($T:$T,$S:$S,$A155)/SUMIFS($C:$C,$S:$S,$A155),""))</f>
        <v>62.658227848101269</v>
      </c>
    </row>
    <row r="156" spans="1:21"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t="str">
        <f t="shared" si="2"/>
        <v>Mildur grænmetiskarrýréttur</v>
      </c>
      <c r="T156">
        <f>IF($B156="","",$C156*IFERROR(INDEX(Vöruskrá!$R:$R,MATCH($B156,Vöruskrá!$B:$B,0)),0))</f>
        <v>0</v>
      </c>
      <c r="U156" t="str">
        <f>IF($A156="","",IFERROR(SUMIFS($T:$T,$S:$S,$A156)/SUMIFS($C:$C,$S:$S,$A156),""))</f>
        <v/>
      </c>
    </row>
    <row r="157" spans="1:21">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c r="S157" t="str">
        <f t="shared" si="2"/>
        <v>Mildur grænmetiskarrýréttur</v>
      </c>
      <c r="T157">
        <f>IF($B157="","",$C157*IFERROR(INDEX(Vöruskrá!$R:$R,MATCH($B157,Vöruskrá!$B:$B,0)),0))</f>
        <v>0</v>
      </c>
      <c r="U157" t="str">
        <f>IF($A157="","",IFERROR(SUMIFS($T:$T,$S:$S,$A157)/SUMIFS($C:$C,$S:$S,$A157),""))</f>
        <v/>
      </c>
    </row>
    <row r="158" spans="1:21">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t="str">
        <f t="shared" si="2"/>
        <v>Mildur grænmetiskarrýréttur</v>
      </c>
      <c r="T158">
        <f>IF($B158="","",$C158*IFERROR(INDEX(Vöruskrá!$R:$R,MATCH($B158,Vöruskrá!$B:$B,0)),0))</f>
        <v>3200000</v>
      </c>
      <c r="U158" t="str">
        <f>IF($A158="","",IFERROR(SUMIFS($T:$T,$S:$S,$A158)/SUMIFS($C:$C,$S:$S,$A158),""))</f>
        <v/>
      </c>
    </row>
    <row r="159" spans="1:21">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t="str">
        <f t="shared" si="2"/>
        <v>Mildur grænmetiskarrýréttur</v>
      </c>
      <c r="T159">
        <f>IF($B159="","",$C159*IFERROR(INDEX(Vöruskrá!$R:$R,MATCH($B159,Vöruskrá!$B:$B,0)),0))</f>
        <v>0</v>
      </c>
      <c r="U159" t="str">
        <f>IF($A159="","",IFERROR(SUMIFS($T:$T,$S:$S,$A159)/SUMIFS($C:$C,$S:$S,$A159),""))</f>
        <v/>
      </c>
    </row>
    <row r="160" spans="1:21">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t="str">
        <f t="shared" si="2"/>
        <v>Mildur grænmetiskarrýréttur</v>
      </c>
      <c r="T160">
        <f>IF($B160="","",$C160*IFERROR(INDEX(Vöruskrá!$R:$R,MATCH($B160,Vöruskrá!$B:$B,0)),0))</f>
        <v>0</v>
      </c>
      <c r="U160" t="str">
        <f>IF($A160="","",IFERROR(SUMIFS($T:$T,$S:$S,$A160)/SUMIFS($C:$C,$S:$S,$A160),""))</f>
        <v/>
      </c>
    </row>
    <row r="161" spans="1:21">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t="str">
        <f t="shared" si="2"/>
        <v>Mildur grænmetiskarrýréttur</v>
      </c>
      <c r="T161">
        <f>IF($B161="","",$C161*IFERROR(INDEX(Vöruskrá!$R:$R,MATCH($B161,Vöruskrá!$B:$B,0)),0))</f>
        <v>0</v>
      </c>
      <c r="U161" t="str">
        <f>IF($A161="","",IFERROR(SUMIFS($T:$T,$S:$S,$A161)/SUMIFS($C:$C,$S:$S,$A161),""))</f>
        <v/>
      </c>
    </row>
    <row r="162" spans="1:21">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t="str">
        <f t="shared" si="2"/>
        <v>Mildur grænmetiskarrýréttur</v>
      </c>
      <c r="T162">
        <f>IF($B162="","",$C162*IFERROR(INDEX(Vöruskrá!$R:$R,MATCH($B162,Vöruskrá!$B:$B,0)),0))</f>
        <v>0</v>
      </c>
      <c r="U162" t="str">
        <f>IF($A162="","",IFERROR(SUMIFS($T:$T,$S:$S,$A162)/SUMIFS($C:$C,$S:$S,$A162),""))</f>
        <v/>
      </c>
    </row>
    <row r="163" spans="1:21">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t="str">
        <f t="shared" si="2"/>
        <v>Mildur grænmetiskarrýréttur</v>
      </c>
      <c r="T163">
        <f>IF($B163="","",$C163*IFERROR(INDEX(Vöruskrá!$R:$R,MATCH($B163,Vöruskrá!$B:$B,0)),0))</f>
        <v>0</v>
      </c>
      <c r="U163" t="str">
        <f>IF($A163="","",IFERROR(SUMIFS($T:$T,$S:$S,$A163)/SUMIFS($C:$C,$S:$S,$A163),""))</f>
        <v/>
      </c>
    </row>
    <row r="164" spans="1:21">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t="str">
        <f t="shared" si="2"/>
        <v>Mildur grænmetiskarrýréttur</v>
      </c>
      <c r="T164">
        <f>IF($B164="","",$C164*IFERROR(INDEX(Vöruskrá!$R:$R,MATCH($B164,Vöruskrá!$B:$B,0)),0))</f>
        <v>760000</v>
      </c>
      <c r="U164" t="str">
        <f>IF($A164="","",IFERROR(SUMIFS($T:$T,$S:$S,$A164)/SUMIFS($C:$C,$S:$S,$A164),""))</f>
        <v/>
      </c>
    </row>
    <row r="165" spans="1:21"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c r="S165" t="str">
        <f t="shared" si="2"/>
        <v>Kjúklingur tikka masala "kennaraútgáfa"</v>
      </c>
      <c r="T165" t="str">
        <f>IF($B165="","",$C165*IFERROR(INDEX(Vöruskrá!$R:$R,MATCH($B165,Vöruskrá!$B:$B,0)),0))</f>
        <v/>
      </c>
      <c r="U165">
        <f>IF($A165="","",IFERROR(SUMIFS($T:$T,$S:$S,$A165)/SUMIFS($C:$C,$S:$S,$A165),""))</f>
        <v>836.65200000000004</v>
      </c>
    </row>
    <row r="166" spans="1:21">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t="str">
        <f t="shared" si="2"/>
        <v>Kjúklingur tikka masala "kennaraútgáfa"</v>
      </c>
      <c r="T166">
        <f>IF($B166="","",$C166*IFERROR(INDEX(Vöruskrá!$R:$R,MATCH($B166,Vöruskrá!$B:$B,0)),0))</f>
        <v>58630000</v>
      </c>
      <c r="U166" t="str">
        <f>IF($A166="","",IFERROR(SUMIFS($T:$T,$S:$S,$A166)/SUMIFS($C:$C,$S:$S,$A166),""))</f>
        <v/>
      </c>
    </row>
    <row r="167" spans="1:21"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t="str">
        <f t="shared" si="2"/>
        <v>Kjúklingur tikka masala "kennaraútgáfa"</v>
      </c>
      <c r="T167">
        <f>IF($B167="","",$C167*IFERROR(INDEX(Vöruskrá!$R:$R,MATCH($B167,Vöruskrá!$B:$B,0)),0))</f>
        <v>12000000</v>
      </c>
      <c r="U167" t="str">
        <f>IF($A167="","",IFERROR(SUMIFS($T:$T,$S:$S,$A167)/SUMIFS($C:$C,$S:$S,$A167),""))</f>
        <v/>
      </c>
    </row>
    <row r="168" spans="1:21">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t="str">
        <f t="shared" si="2"/>
        <v>Kjúklingur tikka masala "kennaraútgáfa"</v>
      </c>
      <c r="T168">
        <f>IF($B168="","",$C168*IFERROR(INDEX(Vöruskrá!$R:$R,MATCH($B168,Vöruskrá!$B:$B,0)),0))</f>
        <v>3600000</v>
      </c>
      <c r="U168" t="str">
        <f>IF($A168="","",IFERROR(SUMIFS($T:$T,$S:$S,$A168)/SUMIFS($C:$C,$S:$S,$A168),""))</f>
        <v/>
      </c>
    </row>
    <row r="169" spans="1:21">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t="str">
        <f t="shared" si="2"/>
        <v>Kjúklingur tikka masala "kennaraútgáfa"</v>
      </c>
      <c r="T169">
        <f>IF($B169="","",$C169*IFERROR(INDEX(Vöruskrá!$R:$R,MATCH($B169,Vöruskrá!$B:$B,0)),0))</f>
        <v>4690000</v>
      </c>
      <c r="U169" t="str">
        <f>IF($A169="","",IFERROR(SUMIFS($T:$T,$S:$S,$A169)/SUMIFS($C:$C,$S:$S,$A169),""))</f>
        <v/>
      </c>
    </row>
    <row r="170" spans="1:21">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t="str">
        <f t="shared" si="2"/>
        <v>Kjúklingur tikka masala "kennaraútgáfa"</v>
      </c>
      <c r="T170">
        <f>IF($B170="","",$C170*IFERROR(INDEX(Vöruskrá!$R:$R,MATCH($B170,Vöruskrá!$B:$B,0)),0))</f>
        <v>900000</v>
      </c>
      <c r="U170" t="str">
        <f>IF($A170="","",IFERROR(SUMIFS($T:$T,$S:$S,$A170)/SUMIFS($C:$C,$S:$S,$A170),""))</f>
        <v/>
      </c>
    </row>
    <row r="171" spans="1:21">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t="str">
        <f t="shared" si="2"/>
        <v>Kjúklingur tikka masala "kennaraútgáfa"</v>
      </c>
      <c r="T171">
        <f>IF($B171="","",$C171*IFERROR(INDEX(Vöruskrá!$R:$R,MATCH($B171,Vöruskrá!$B:$B,0)),0))</f>
        <v>1725200</v>
      </c>
      <c r="U171" t="str">
        <f>IF($A171="","",IFERROR(SUMIFS($T:$T,$S:$S,$A171)/SUMIFS($C:$C,$S:$S,$A171),""))</f>
        <v/>
      </c>
    </row>
    <row r="172" spans="1:21">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t="str">
        <f t="shared" si="2"/>
        <v>Kjúklingur tikka masala "kennaraútgáfa"</v>
      </c>
      <c r="T172">
        <f>IF($B172="","",$C172*IFERROR(INDEX(Vöruskrá!$R:$R,MATCH($B172,Vöruskrá!$B:$B,0)),0))</f>
        <v>1200000</v>
      </c>
      <c r="U172" t="str">
        <f>IF($A172="","",IFERROR(SUMIFS($T:$T,$S:$S,$A172)/SUMIFS($C:$C,$S:$S,$A172),""))</f>
        <v/>
      </c>
    </row>
    <row r="173" spans="1:21">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t="str">
        <f t="shared" si="2"/>
        <v>Kjúklingur tikka masala "kennaraútgáfa"</v>
      </c>
      <c r="T173">
        <f>IF($B173="","",$C173*IFERROR(INDEX(Vöruskrá!$R:$R,MATCH($B173,Vöruskrá!$B:$B,0)),0))</f>
        <v>920000</v>
      </c>
      <c r="U173" t="str">
        <f>IF($A173="","",IFERROR(SUMIFS($T:$T,$S:$S,$A173)/SUMIFS($C:$C,$S:$S,$A173),""))</f>
        <v/>
      </c>
    </row>
    <row r="174" spans="1:21"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c r="S174" t="str">
        <f t="shared" si="2"/>
        <v>Hakksósa með nautahakki (fyrir spaghetti)</v>
      </c>
      <c r="T174" t="str">
        <f>IF($B174="","",$C174*IFERROR(INDEX(Vöruskrá!$R:$R,MATCH($B174,Vöruskrá!$B:$B,0)),0))</f>
        <v/>
      </c>
      <c r="U174">
        <f>IF($A174="","",IFERROR(SUMIFS($T:$T,$S:$S,$A174)/SUMIFS($C:$C,$S:$S,$A174),""))</f>
        <v>823.78279999999995</v>
      </c>
    </row>
    <row r="175" spans="1:21">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t="str">
        <f t="shared" si="2"/>
        <v>Hakksósa með nautahakki (fyrir spaghetti)</v>
      </c>
      <c r="T175">
        <f>IF($B175="","",$C175*IFERROR(INDEX(Vöruskrá!$R:$R,MATCH($B175,Vöruskrá!$B:$B,0)),0))</f>
        <v>58500000</v>
      </c>
      <c r="U175" t="str">
        <f>IF($A175="","",IFERROR(SUMIFS($T:$T,$S:$S,$A175)/SUMIFS($C:$C,$S:$S,$A175),""))</f>
        <v/>
      </c>
    </row>
    <row r="176" spans="1:21">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t="str">
        <f t="shared" si="2"/>
        <v>Hakksósa með nautahakki (fyrir spaghetti)</v>
      </c>
      <c r="T176">
        <f>IF($B176="","",$C176*IFERROR(INDEX(Vöruskrá!$R:$R,MATCH($B176,Vöruskrá!$B:$B,0)),0))</f>
        <v>10452000</v>
      </c>
      <c r="U176" t="str">
        <f>IF($A176="","",IFERROR(SUMIFS($T:$T,$S:$S,$A176)/SUMIFS($C:$C,$S:$S,$A176),""))</f>
        <v/>
      </c>
    </row>
    <row r="177" spans="1:21">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t="str">
        <f t="shared" si="2"/>
        <v>Hakksósa með nautahakki (fyrir spaghetti)</v>
      </c>
      <c r="T177">
        <f>IF($B177="","",$C177*IFERROR(INDEX(Vöruskrá!$R:$R,MATCH($B177,Vöruskrá!$B:$B,0)),0))</f>
        <v>3510000</v>
      </c>
      <c r="U177" t="str">
        <f>IF($A177="","",IFERROR(SUMIFS($T:$T,$S:$S,$A177)/SUMIFS($C:$C,$S:$S,$A177),""))</f>
        <v/>
      </c>
    </row>
    <row r="178" spans="1:21">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t="str">
        <f t="shared" si="2"/>
        <v>Hakksósa með nautahakki (fyrir spaghetti)</v>
      </c>
      <c r="T178">
        <f>IF($B178="","",$C178*IFERROR(INDEX(Vöruskrá!$R:$R,MATCH($B178,Vöruskrá!$B:$B,0)),0))</f>
        <v>1625000</v>
      </c>
      <c r="U178" t="str">
        <f>IF($A178="","",IFERROR(SUMIFS($T:$T,$S:$S,$A178)/SUMIFS($C:$C,$S:$S,$A178),""))</f>
        <v/>
      </c>
    </row>
    <row r="179" spans="1:21">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t="str">
        <f t="shared" si="2"/>
        <v>Hakksósa með nautahakki (fyrir spaghetti)</v>
      </c>
      <c r="T179">
        <f>IF($B179="","",$C179*IFERROR(INDEX(Vöruskrá!$R:$R,MATCH($B179,Vöruskrá!$B:$B,0)),0))</f>
        <v>975000</v>
      </c>
      <c r="U179" t="str">
        <f>IF($A179="","",IFERROR(SUMIFS($T:$T,$S:$S,$A179)/SUMIFS($C:$C,$S:$S,$A179),""))</f>
        <v/>
      </c>
    </row>
    <row r="180" spans="1:21">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t="str">
        <f t="shared" si="2"/>
        <v>Hakksósa með nautahakki (fyrir spaghetti)</v>
      </c>
      <c r="T180">
        <f>IF($B180="","",$C180*IFERROR(INDEX(Vöruskrá!$R:$R,MATCH($B180,Vöruskrá!$B:$B,0)),0))</f>
        <v>975000</v>
      </c>
      <c r="U180" t="str">
        <f>IF($A180="","",IFERROR(SUMIFS($T:$T,$S:$S,$A180)/SUMIFS($C:$C,$S:$S,$A180),""))</f>
        <v/>
      </c>
    </row>
    <row r="181" spans="1:21">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t="str">
        <f t="shared" si="2"/>
        <v>Hakksósa með nautahakki (fyrir spaghetti)</v>
      </c>
      <c r="T181">
        <f>IF($B181="","",$C181*IFERROR(INDEX(Vöruskrá!$R:$R,MATCH($B181,Vöruskrá!$B:$B,0)),0))</f>
        <v>1281280</v>
      </c>
      <c r="U181" t="str">
        <f>IF($A181="","",IFERROR(SUMIFS($T:$T,$S:$S,$A181)/SUMIFS($C:$C,$S:$S,$A181),""))</f>
        <v/>
      </c>
    </row>
    <row r="182" spans="1:21">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t="str">
        <f t="shared" si="2"/>
        <v>Hakksósa með nautahakki (fyrir spaghetti)</v>
      </c>
      <c r="T182">
        <f>IF($B182="","",$C182*IFERROR(INDEX(Vöruskrá!$R:$R,MATCH($B182,Vöruskrá!$B:$B,0)),0))</f>
        <v>455000</v>
      </c>
      <c r="U182" t="str">
        <f>IF($A182="","",IFERROR(SUMIFS($T:$T,$S:$S,$A182)/SUMIFS($C:$C,$S:$S,$A182),""))</f>
        <v/>
      </c>
    </row>
    <row r="183" spans="1:21">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t="str">
        <f t="shared" si="2"/>
        <v>Hakksósa með nautahakki (fyrir spaghetti)</v>
      </c>
      <c r="T183">
        <f>IF($B183="","",$C183*IFERROR(INDEX(Vöruskrá!$R:$R,MATCH($B183,Vöruskrá!$B:$B,0)),0))</f>
        <v>2340000</v>
      </c>
      <c r="U183" t="str">
        <f>IF($A183="","",IFERROR(SUMIFS($T:$T,$S:$S,$A183)/SUMIFS($C:$C,$S:$S,$A183),""))</f>
        <v/>
      </c>
    </row>
    <row r="184" spans="1:21">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t="str">
        <f t="shared" si="2"/>
        <v>Hakksósa með nautahakki (fyrir spaghetti)</v>
      </c>
      <c r="T184">
        <f>IF($B184="","",$C184*IFERROR(INDEX(Vöruskrá!$R:$R,MATCH($B184,Vöruskrá!$B:$B,0)),0))</f>
        <v>136500</v>
      </c>
      <c r="U184" t="str">
        <f>IF($A184="","",IFERROR(SUMIFS($T:$T,$S:$S,$A184)/SUMIFS($C:$C,$S:$S,$A184),""))</f>
        <v/>
      </c>
    </row>
    <row r="185" spans="1:21">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t="str">
        <f t="shared" si="2"/>
        <v>Hakksósa með nautahakki (fyrir spaghetti)</v>
      </c>
      <c r="T185">
        <f>IF($B185="","",$C185*IFERROR(INDEX(Vöruskrá!$R:$R,MATCH($B185,Vöruskrá!$B:$B,0)),0))</f>
        <v>2128500</v>
      </c>
      <c r="U185" t="str">
        <f>IF($A185="","",IFERROR(SUMIFS($T:$T,$S:$S,$A185)/SUMIFS($C:$C,$S:$S,$A185),""))</f>
        <v/>
      </c>
    </row>
    <row r="186" spans="1:21"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c r="S186" t="str">
        <f t="shared" si="2"/>
        <v>Hægeldað nautakjöt með rauðvínsósu og gljáðum gulrótum</v>
      </c>
      <c r="T186" t="str">
        <f>IF($B186="","",$C186*IFERROR(INDEX(Vöruskrá!$R:$R,MATCH($B186,Vöruskrá!$B:$B,0)),0))</f>
        <v/>
      </c>
      <c r="U186">
        <f>IF($A186="","",IFERROR(SUMIFS($T:$T,$S:$S,$A186)/SUMIFS($C:$C,$S:$S,$A186),""))</f>
        <v>1012.0049</v>
      </c>
    </row>
    <row r="187" spans="1:21">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84.06</v>
      </c>
      <c r="P187" s="20"/>
      <c r="Q187" s="25"/>
      <c r="R187" s="26"/>
      <c r="S187" t="str">
        <f t="shared" si="2"/>
        <v>Hægeldað nautakjöt með rauðvínsósu og gljáðum gulrótum</v>
      </c>
      <c r="T187">
        <f>IF($B187="","",$C187*IFERROR(INDEX(Vöruskrá!$R:$R,MATCH($B187,Vöruskrá!$B:$B,0)),0))</f>
        <v>84060000</v>
      </c>
      <c r="U187" t="str">
        <f>IF($A187="","",IFERROR(SUMIFS($T:$T,$S:$S,$A187)/SUMIFS($C:$C,$S:$S,$A187),""))</f>
        <v/>
      </c>
    </row>
    <row r="188" spans="1:21">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t="str">
        <f t="shared" si="2"/>
        <v>Hægeldað nautakjöt með rauðvínsósu og gljáðum gulrótum</v>
      </c>
      <c r="T188">
        <f>IF($B188="","",$C188*IFERROR(INDEX(Vöruskrá!$R:$R,MATCH($B188,Vöruskrá!$B:$B,0)),0))</f>
        <v>3325000</v>
      </c>
      <c r="U188" t="str">
        <f>IF($A188="","",IFERROR(SUMIFS($T:$T,$S:$S,$A188)/SUMIFS($C:$C,$S:$S,$A188),""))</f>
        <v/>
      </c>
    </row>
    <row r="189" spans="1:21">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t="str">
        <f t="shared" si="2"/>
        <v>Hægeldað nautakjöt með rauðvínsósu og gljáðum gulrótum</v>
      </c>
      <c r="T189">
        <f>IF($B189="","",$C189*IFERROR(INDEX(Vöruskrá!$R:$R,MATCH($B189,Vöruskrá!$B:$B,0)),0))</f>
        <v>1325000</v>
      </c>
      <c r="U189" t="str">
        <f>IF($A189="","",IFERROR(SUMIFS($T:$T,$S:$S,$A189)/SUMIFS($C:$C,$S:$S,$A189),""))</f>
        <v/>
      </c>
    </row>
    <row r="190" spans="1:21">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t="str">
        <f t="shared" si="2"/>
        <v>Hægeldað nautakjöt með rauðvínsósu og gljáðum gulrótum</v>
      </c>
      <c r="T190">
        <f>IF($B190="","",$C190*IFERROR(INDEX(Vöruskrá!$R:$R,MATCH($B190,Vöruskrá!$B:$B,0)),0))</f>
        <v>1200000</v>
      </c>
      <c r="U190" t="str">
        <f>IF($A190="","",IFERROR(SUMIFS($T:$T,$S:$S,$A190)/SUMIFS($C:$C,$S:$S,$A190),""))</f>
        <v/>
      </c>
    </row>
    <row r="191" spans="1:21">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t="str">
        <f t="shared" si="2"/>
        <v>Hægeldað nautakjöt með rauðvínsósu og gljáðum gulrótum</v>
      </c>
      <c r="T191">
        <f>IF($B191="","",$C191*IFERROR(INDEX(Vöruskrá!$R:$R,MATCH($B191,Vöruskrá!$B:$B,0)),0))</f>
        <v>900000</v>
      </c>
      <c r="U191" t="str">
        <f>IF($A191="","",IFERROR(SUMIFS($T:$T,$S:$S,$A191)/SUMIFS($C:$C,$S:$S,$A191),""))</f>
        <v/>
      </c>
    </row>
    <row r="192" spans="1:21">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t="str">
        <f t="shared" si="2"/>
        <v>Hægeldað nautakjöt með rauðvínsósu og gljáðum gulrótum</v>
      </c>
      <c r="T192">
        <f>IF($B192="","",$C192*IFERROR(INDEX(Vöruskrá!$R:$R,MATCH($B192,Vöruskrá!$B:$B,0)),0))</f>
        <v>428000</v>
      </c>
      <c r="U192" t="str">
        <f>IF($A192="","",IFERROR(SUMIFS($T:$T,$S:$S,$A192)/SUMIFS($C:$C,$S:$S,$A192),""))</f>
        <v/>
      </c>
    </row>
    <row r="193" spans="1:21">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t="str">
        <f t="shared" si="2"/>
        <v>Hægeldað nautakjöt með rauðvínsósu og gljáðum gulrótum</v>
      </c>
      <c r="T193">
        <f>IF($B193="","",$C193*IFERROR(INDEX(Vöruskrá!$R:$R,MATCH($B193,Vöruskrá!$B:$B,0)),0))</f>
        <v>402000</v>
      </c>
      <c r="U193" t="str">
        <f>IF($A193="","",IFERROR(SUMIFS($T:$T,$S:$S,$A193)/SUMIFS($C:$C,$S:$S,$A193),""))</f>
        <v/>
      </c>
    </row>
    <row r="194" spans="1:21">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t="str">
        <f t="shared" si="2"/>
        <v>Hægeldað nautakjöt með rauðvínsósu og gljáðum gulrótum</v>
      </c>
      <c r="T194">
        <f>IF($B194="","",$C194*IFERROR(INDEX(Vöruskrá!$R:$R,MATCH($B194,Vöruskrá!$B:$B,0)),0))</f>
        <v>3059000</v>
      </c>
      <c r="U194" t="str">
        <f>IF($A194="","",IFERROR(SUMIFS($T:$T,$S:$S,$A194)/SUMIFS($C:$C,$S:$S,$A194),""))</f>
        <v/>
      </c>
    </row>
    <row r="195" spans="1:21">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t="str">
        <f t="shared" si="2"/>
        <v>Hægeldað nautakjöt með rauðvínsósu og gljáðum gulrótum</v>
      </c>
      <c r="T195">
        <f>IF($B195="","",$C195*IFERROR(INDEX(Vöruskrá!$R:$R,MATCH($B195,Vöruskrá!$B:$B,0)),0))</f>
        <v>479640</v>
      </c>
      <c r="U195" t="str">
        <f>IF($A195="","",IFERROR(SUMIFS($T:$T,$S:$S,$A195)/SUMIFS($C:$C,$S:$S,$A195),""))</f>
        <v/>
      </c>
    </row>
    <row r="196" spans="1:21">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t="str">
        <f t="shared" ref="S196:S259" si="3">IF($A196="",S195,$A196)</f>
        <v>Hægeldað nautakjöt með rauðvínsósu og gljáðum gulrótum</v>
      </c>
      <c r="T196">
        <f>IF($B196="","",$C196*IFERROR(INDEX(Vöruskrá!$R:$R,MATCH($B196,Vöruskrá!$B:$B,0)),0))</f>
        <v>512850</v>
      </c>
      <c r="U196" t="str">
        <f>IF($A196="","",IFERROR(SUMIFS($T:$T,$S:$S,$A196)/SUMIFS($C:$C,$S:$S,$A196),""))</f>
        <v/>
      </c>
    </row>
    <row r="197" spans="1:21">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t="str">
        <f t="shared" si="3"/>
        <v>Hægeldað nautakjöt með rauðvínsósu og gljáðum gulrótum</v>
      </c>
      <c r="T197">
        <f>IF($B197="","",$C197*IFERROR(INDEX(Vöruskrá!$R:$R,MATCH($B197,Vöruskrá!$B:$B,0)),0))</f>
        <v>560000</v>
      </c>
      <c r="U197" t="str">
        <f>IF($A197="","",IFERROR(SUMIFS($T:$T,$S:$S,$A197)/SUMIFS($C:$C,$S:$S,$A197),""))</f>
        <v/>
      </c>
    </row>
    <row r="198" spans="1:21">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t="str">
        <f t="shared" si="3"/>
        <v>Hægeldað nautakjöt með rauðvínsósu og gljáðum gulrótum</v>
      </c>
      <c r="T198">
        <f>IF($B198="","",$C198*IFERROR(INDEX(Vöruskrá!$R:$R,MATCH($B198,Vöruskrá!$B:$B,0)),0))</f>
        <v>2280000</v>
      </c>
      <c r="U198" t="str">
        <f>IF($A198="","",IFERROR(SUMIFS($T:$T,$S:$S,$A198)/SUMIFS($C:$C,$S:$S,$A198),""))</f>
        <v/>
      </c>
    </row>
    <row r="199" spans="1:21">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t="str">
        <f t="shared" si="3"/>
        <v>Hægeldað nautakjöt með rauðvínsósu og gljáðum gulrótum</v>
      </c>
      <c r="T199">
        <f>IF($B199="","",$C199*IFERROR(INDEX(Vöruskrá!$R:$R,MATCH($B199,Vöruskrá!$B:$B,0)),0))</f>
        <v>2669000</v>
      </c>
      <c r="U199" t="str">
        <f>IF($A199="","",IFERROR(SUMIFS($T:$T,$S:$S,$A199)/SUMIFS($C:$C,$S:$S,$A199),""))</f>
        <v/>
      </c>
    </row>
    <row r="200" spans="1:21"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c r="S200" t="str">
        <f t="shared" si="3"/>
        <v>Þorskur með kryddjurtahjúp og hvítvínsósu</v>
      </c>
      <c r="T200" t="str">
        <f>IF($B200="","",$C200*IFERROR(INDEX(Vöruskrá!$R:$R,MATCH($B200,Vöruskrá!$B:$B,0)),0))</f>
        <v/>
      </c>
      <c r="U200">
        <f>IF($A200="","",IFERROR(SUMIFS($T:$T,$S:$S,$A200)/SUMIFS($C:$C,$S:$S,$A200),""))</f>
        <v>1051.6222</v>
      </c>
    </row>
    <row r="201" spans="1:21">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75</v>
      </c>
      <c r="P201" s="6"/>
      <c r="Q201" s="27"/>
      <c r="R201" s="6"/>
      <c r="S201" t="str">
        <f t="shared" si="3"/>
        <v>Þorskur með kryddjurtahjúp og hvítvínsósu</v>
      </c>
      <c r="T201">
        <f>IF($B201="","",$C201*IFERROR(INDEX(Vöruskrá!$R:$R,MATCH($B201,Vöruskrá!$B:$B,0)),0))</f>
        <v>75000000</v>
      </c>
      <c r="U201" t="str">
        <f>IF($A201="","",IFERROR(SUMIFS($T:$T,$S:$S,$A201)/SUMIFS($C:$C,$S:$S,$A201),""))</f>
        <v/>
      </c>
    </row>
    <row r="202" spans="1:21">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t="str">
        <f t="shared" si="3"/>
        <v>Þorskur með kryddjurtahjúp og hvítvínsósu</v>
      </c>
      <c r="T202">
        <f>IF($B202="","",$C202*IFERROR(INDEX(Vöruskrá!$R:$R,MATCH($B202,Vöruskrá!$B:$B,0)),0))</f>
        <v>9000000</v>
      </c>
      <c r="U202" t="str">
        <f>IF($A202="","",IFERROR(SUMIFS($T:$T,$S:$S,$A202)/SUMIFS($C:$C,$S:$S,$A202),""))</f>
        <v/>
      </c>
    </row>
    <row r="203" spans="1:21">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t="str">
        <f t="shared" si="3"/>
        <v>Þorskur með kryddjurtahjúp og hvítvínsósu</v>
      </c>
      <c r="T203">
        <f>IF($B203="","",$C203*IFERROR(INDEX(Vöruskrá!$R:$R,MATCH($B203,Vöruskrá!$B:$B,0)),0))</f>
        <v>5750000</v>
      </c>
      <c r="U203" t="str">
        <f>IF($A203="","",IFERROR(SUMIFS($T:$T,$S:$S,$A203)/SUMIFS($C:$C,$S:$S,$A203),""))</f>
        <v/>
      </c>
    </row>
    <row r="204" spans="1:21">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t="str">
        <f t="shared" si="3"/>
        <v>Þorskur með kryddjurtahjúp og hvítvínsósu</v>
      </c>
      <c r="T204">
        <f>IF($B204="","",$C204*IFERROR(INDEX(Vöruskrá!$R:$R,MATCH($B204,Vöruskrá!$B:$B,0)),0))</f>
        <v>750000</v>
      </c>
      <c r="U204" t="str">
        <f>IF($A204="","",IFERROR(SUMIFS($T:$T,$S:$S,$A204)/SUMIFS($C:$C,$S:$S,$A204),""))</f>
        <v/>
      </c>
    </row>
    <row r="205" spans="1:21">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t="str">
        <f t="shared" si="3"/>
        <v>Þorskur með kryddjurtahjúp og hvítvínsósu</v>
      </c>
      <c r="T205">
        <f>IF($B205="","",$C205*IFERROR(INDEX(Vöruskrá!$R:$R,MATCH($B205,Vöruskrá!$B:$B,0)),0))</f>
        <v>378000</v>
      </c>
      <c r="U205" t="str">
        <f>IF($A205="","",IFERROR(SUMIFS($T:$T,$S:$S,$A205)/SUMIFS($C:$C,$S:$S,$A205),""))</f>
        <v/>
      </c>
    </row>
    <row r="206" spans="1:21">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t="str">
        <f t="shared" si="3"/>
        <v>Þorskur með kryddjurtahjúp og hvítvínsósu</v>
      </c>
      <c r="T206">
        <f>IF($B206="","",$C206*IFERROR(INDEX(Vöruskrá!$R:$R,MATCH($B206,Vöruskrá!$B:$B,0)),0))</f>
        <v>390000</v>
      </c>
      <c r="U206" t="str">
        <f>IF($A206="","",IFERROR(SUMIFS($T:$T,$S:$S,$A206)/SUMIFS($C:$C,$S:$S,$A206),""))</f>
        <v/>
      </c>
    </row>
    <row r="207" spans="1:21">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t="str">
        <f t="shared" si="3"/>
        <v>Þorskur með kryddjurtahjúp og hvítvínsósu</v>
      </c>
      <c r="T207">
        <f>IF($B207="","",$C207*IFERROR(INDEX(Vöruskrá!$R:$R,MATCH($B207,Vöruskrá!$B:$B,0)),0))</f>
        <v>411120</v>
      </c>
      <c r="U207" t="str">
        <f>IF($A207="","",IFERROR(SUMIFS($T:$T,$S:$S,$A207)/SUMIFS($C:$C,$S:$S,$A207),""))</f>
        <v/>
      </c>
    </row>
    <row r="208" spans="1:21">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t="str">
        <f t="shared" si="3"/>
        <v>Þorskur með kryddjurtahjúp og hvítvínsósu</v>
      </c>
      <c r="T208">
        <f>IF($B208="","",$C208*IFERROR(INDEX(Vöruskrá!$R:$R,MATCH($B208,Vöruskrá!$B:$B,0)),0))</f>
        <v>400000</v>
      </c>
      <c r="U208" t="str">
        <f>IF($A208="","",IFERROR(SUMIFS($T:$T,$S:$S,$A208)/SUMIFS($C:$C,$S:$S,$A208),""))</f>
        <v/>
      </c>
    </row>
    <row r="209" spans="1:21">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t="str">
        <f t="shared" si="3"/>
        <v>Þorskur með kryddjurtahjúp og hvítvínsósu</v>
      </c>
      <c r="T209">
        <f>IF($B209="","",$C209*IFERROR(INDEX(Vöruskrá!$R:$R,MATCH($B209,Vöruskrá!$B:$B,0)),0))</f>
        <v>6000000</v>
      </c>
      <c r="U209" t="str">
        <f>IF($A209="","",IFERROR(SUMIFS($T:$T,$S:$S,$A209)/SUMIFS($C:$C,$S:$S,$A209),""))</f>
        <v/>
      </c>
    </row>
    <row r="210" spans="1:21">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t="str">
        <f t="shared" si="3"/>
        <v>Þorskur með kryddjurtahjúp og hvítvínsósu</v>
      </c>
      <c r="T210">
        <f>IF($B210="","",$C210*IFERROR(INDEX(Vöruskrá!$R:$R,MATCH($B210,Vöruskrá!$B:$B,0)),0))</f>
        <v>1562500</v>
      </c>
      <c r="U210" t="str">
        <f>IF($A210="","",IFERROR(SUMIFS($T:$T,$S:$S,$A210)/SUMIFS($C:$C,$S:$S,$A210),""))</f>
        <v/>
      </c>
    </row>
    <row r="211" spans="1:21">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t="str">
        <f t="shared" si="3"/>
        <v>Þorskur með kryddjurtahjúp og hvítvínsósu</v>
      </c>
      <c r="T211">
        <f>IF($B211="","",$C211*IFERROR(INDEX(Vöruskrá!$R:$R,MATCH($B211,Vöruskrá!$B:$B,0)),0))</f>
        <v>625000</v>
      </c>
      <c r="U211" t="str">
        <f>IF($A211="","",IFERROR(SUMIFS($T:$T,$S:$S,$A211)/SUMIFS($C:$C,$S:$S,$A211),""))</f>
        <v/>
      </c>
    </row>
    <row r="212" spans="1:21">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t="str">
        <f t="shared" si="3"/>
        <v>Þorskur með kryddjurtahjúp og hvítvínsósu</v>
      </c>
      <c r="T212">
        <f>IF($B212="","",$C212*IFERROR(INDEX(Vöruskrá!$R:$R,MATCH($B212,Vöruskrá!$B:$B,0)),0))</f>
        <v>570000</v>
      </c>
      <c r="U212" t="str">
        <f>IF($A212="","",IFERROR(SUMIFS($T:$T,$S:$S,$A212)/SUMIFS($C:$C,$S:$S,$A212),""))</f>
        <v/>
      </c>
    </row>
    <row r="213" spans="1:21">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t="str">
        <f t="shared" si="3"/>
        <v>Þorskur með kryddjurtahjúp og hvítvínsósu</v>
      </c>
      <c r="T213">
        <f>IF($B213="","",$C213*IFERROR(INDEX(Vöruskrá!$R:$R,MATCH($B213,Vöruskrá!$B:$B,0)),0))</f>
        <v>1890000</v>
      </c>
      <c r="U213" t="str">
        <f>IF($A213="","",IFERROR(SUMIFS($T:$T,$S:$S,$A213)/SUMIFS($C:$C,$S:$S,$A213),""))</f>
        <v/>
      </c>
    </row>
    <row r="214" spans="1:21">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t="str">
        <f t="shared" si="3"/>
        <v>Þorskur með kryddjurtahjúp og hvítvínsósu</v>
      </c>
      <c r="T214">
        <f>IF($B214="","",$C214*IFERROR(INDEX(Vöruskrá!$R:$R,MATCH($B214,Vöruskrá!$B:$B,0)),0))</f>
        <v>420000</v>
      </c>
      <c r="U214" t="str">
        <f>IF($A214="","",IFERROR(SUMIFS($T:$T,$S:$S,$A214)/SUMIFS($C:$C,$S:$S,$A214),""))</f>
        <v/>
      </c>
    </row>
    <row r="215" spans="1:21">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t="str">
        <f t="shared" si="3"/>
        <v>Þorskur með kryddjurtahjúp og hvítvínsósu</v>
      </c>
      <c r="T215">
        <f>IF($B215="","",$C215*IFERROR(INDEX(Vöruskrá!$R:$R,MATCH($B215,Vöruskrá!$B:$B,0)),0))</f>
        <v>742600</v>
      </c>
      <c r="U215" t="str">
        <f>IF($A215="","",IFERROR(SUMIFS($T:$T,$S:$S,$A215)/SUMIFS($C:$C,$S:$S,$A215),""))</f>
        <v/>
      </c>
    </row>
    <row r="216" spans="1:21">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t="str">
        <f t="shared" si="3"/>
        <v>Þorskur með kryddjurtahjúp og hvítvínsósu</v>
      </c>
      <c r="T216">
        <f>IF($B216="","",$C216*IFERROR(INDEX(Vöruskrá!$R:$R,MATCH($B216,Vöruskrá!$B:$B,0)),0))</f>
        <v>1273000</v>
      </c>
      <c r="U216" t="str">
        <f>IF($A216="","",IFERROR(SUMIFS($T:$T,$S:$S,$A216)/SUMIFS($C:$C,$S:$S,$A216),""))</f>
        <v/>
      </c>
    </row>
    <row r="217" spans="1:21"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c r="S217" t="str">
        <f t="shared" si="3"/>
        <v>Grillaður kjúklingur með chimichurri</v>
      </c>
      <c r="T217" t="str">
        <f>IF($B217="","",$C217*IFERROR(INDEX(Vöruskrá!$R:$R,MATCH($B217,Vöruskrá!$B:$B,0)),0))</f>
        <v/>
      </c>
      <c r="U217">
        <f>IF($A217="","",IFERROR(SUMIFS($T:$T,$S:$S,$A217)/SUMIFS($C:$C,$S:$S,$A217),""))</f>
        <v>1135.8679999999999</v>
      </c>
    </row>
    <row r="218" spans="1:21">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99</v>
      </c>
      <c r="P218" s="6"/>
      <c r="Q218" s="27"/>
      <c r="R218" s="6"/>
      <c r="S218" t="str">
        <f t="shared" si="3"/>
        <v>Grillaður kjúklingur með chimichurri</v>
      </c>
      <c r="T218">
        <f>IF($B218="","",$C218*IFERROR(INDEX(Vöruskrá!$R:$R,MATCH($B218,Vöruskrá!$B:$B,0)),0))</f>
        <v>99000000</v>
      </c>
      <c r="U218" t="str">
        <f>IF($A218="","",IFERROR(SUMIFS($T:$T,$S:$S,$A218)/SUMIFS($C:$C,$S:$S,$A218),""))</f>
        <v/>
      </c>
    </row>
    <row r="219" spans="1:21">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t="str">
        <f t="shared" si="3"/>
        <v>Grillaður kjúklingur með chimichurri</v>
      </c>
      <c r="T219">
        <f>IF($B219="","",$C219*IFERROR(INDEX(Vöruskrá!$R:$R,MATCH($B219,Vöruskrá!$B:$B,0)),0))</f>
        <v>1600000</v>
      </c>
      <c r="U219" t="str">
        <f>IF($A219="","",IFERROR(SUMIFS($T:$T,$S:$S,$A219)/SUMIFS($C:$C,$S:$S,$A219),""))</f>
        <v/>
      </c>
    </row>
    <row r="220" spans="1:21">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t="str">
        <f t="shared" si="3"/>
        <v>Grillaður kjúklingur með chimichurri</v>
      </c>
      <c r="T220">
        <f>IF($B220="","",$C220*IFERROR(INDEX(Vöruskrá!$R:$R,MATCH($B220,Vöruskrá!$B:$B,0)),0))</f>
        <v>1950000</v>
      </c>
      <c r="U220" t="str">
        <f>IF($A220="","",IFERROR(SUMIFS($T:$T,$S:$S,$A220)/SUMIFS($C:$C,$S:$S,$A220),""))</f>
        <v/>
      </c>
    </row>
    <row r="221" spans="1:21">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t="str">
        <f t="shared" si="3"/>
        <v>Grillaður kjúklingur með chimichurri</v>
      </c>
      <c r="T221">
        <f>IF($B221="","",$C221*IFERROR(INDEX(Vöruskrá!$R:$R,MATCH($B221,Vöruskrá!$B:$B,0)),0))</f>
        <v>1500000</v>
      </c>
      <c r="U221" t="str">
        <f>IF($A221="","",IFERROR(SUMIFS($T:$T,$S:$S,$A221)/SUMIFS($C:$C,$S:$S,$A221),""))</f>
        <v/>
      </c>
    </row>
    <row r="222" spans="1:21">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t="str">
        <f t="shared" si="3"/>
        <v>Grillaður kjúklingur með chimichurri</v>
      </c>
      <c r="T222">
        <f>IF($B222="","",$C222*IFERROR(INDEX(Vöruskrá!$R:$R,MATCH($B222,Vöruskrá!$B:$B,0)),0))</f>
        <v>2956800</v>
      </c>
      <c r="U222" t="str">
        <f>IF($A222="","",IFERROR(SUMIFS($T:$T,$S:$S,$A222)/SUMIFS($C:$C,$S:$S,$A222),""))</f>
        <v/>
      </c>
    </row>
    <row r="223" spans="1:21">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t="str">
        <f t="shared" si="3"/>
        <v>Grillaður kjúklingur með chimichurri</v>
      </c>
      <c r="T223">
        <f>IF($B223="","",$C223*IFERROR(INDEX(Vöruskrá!$R:$R,MATCH($B223,Vöruskrá!$B:$B,0)),0))</f>
        <v>960000</v>
      </c>
      <c r="U223" t="str">
        <f>IF($A223="","",IFERROR(SUMIFS($T:$T,$S:$S,$A223)/SUMIFS($C:$C,$S:$S,$A223),""))</f>
        <v/>
      </c>
    </row>
    <row r="224" spans="1:21">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t="str">
        <f t="shared" si="3"/>
        <v>Grillaður kjúklingur með chimichurri</v>
      </c>
      <c r="T224">
        <f>IF($B224="","",$C224*IFERROR(INDEX(Vöruskrá!$R:$R,MATCH($B224,Vöruskrá!$B:$B,0)),0))</f>
        <v>480000</v>
      </c>
      <c r="U224" t="str">
        <f>IF($A224="","",IFERROR(SUMIFS($T:$T,$S:$S,$A224)/SUMIFS($C:$C,$S:$S,$A224),""))</f>
        <v/>
      </c>
    </row>
    <row r="225" spans="1:21">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t="str">
        <f t="shared" si="3"/>
        <v>Grillaður kjúklingur með chimichurri</v>
      </c>
      <c r="T225">
        <f>IF($B225="","",$C225*IFERROR(INDEX(Vöruskrá!$R:$R,MATCH($B225,Vöruskrá!$B:$B,0)),0))</f>
        <v>450000</v>
      </c>
      <c r="U225" t="str">
        <f>IF($A225="","",IFERROR(SUMIFS($T:$T,$S:$S,$A225)/SUMIFS($C:$C,$S:$S,$A225),""))</f>
        <v/>
      </c>
    </row>
    <row r="226" spans="1:21">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t="str">
        <f t="shared" si="3"/>
        <v>Grillaður kjúklingur með chimichurri</v>
      </c>
      <c r="T226">
        <f>IF($B226="","",$C226*IFERROR(INDEX(Vöruskrá!$R:$R,MATCH($B226,Vöruskrá!$B:$B,0)),0))</f>
        <v>600000</v>
      </c>
      <c r="U226" t="str">
        <f>IF($A226="","",IFERROR(SUMIFS($T:$T,$S:$S,$A226)/SUMIFS($C:$C,$S:$S,$A226),""))</f>
        <v/>
      </c>
    </row>
    <row r="227" spans="1:21">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t="str">
        <f t="shared" si="3"/>
        <v>Grillaður kjúklingur með chimichurri</v>
      </c>
      <c r="T227">
        <f>IF($B227="","",$C227*IFERROR(INDEX(Vöruskrá!$R:$R,MATCH($B227,Vöruskrá!$B:$B,0)),0))</f>
        <v>2970000</v>
      </c>
      <c r="U227" t="str">
        <f>IF($A227="","",IFERROR(SUMIFS($T:$T,$S:$S,$A227)/SUMIFS($C:$C,$S:$S,$A227),""))</f>
        <v/>
      </c>
    </row>
    <row r="228" spans="1:21">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t="str">
        <f t="shared" si="3"/>
        <v>Grillaður kjúklingur með chimichurri</v>
      </c>
      <c r="T228">
        <f>IF($B228="","",$C228*IFERROR(INDEX(Vöruskrá!$R:$R,MATCH($B228,Vöruskrá!$B:$B,0)),0))</f>
        <v>1120000</v>
      </c>
      <c r="U228" t="str">
        <f>IF($A228="","",IFERROR(SUMIFS($T:$T,$S:$S,$A228)/SUMIFS($C:$C,$S:$S,$A228),""))</f>
        <v/>
      </c>
    </row>
    <row r="229" spans="1:21"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c r="S229" t="str">
        <f t="shared" si="3"/>
        <v>Nautapottréttur að hætti Provence</v>
      </c>
      <c r="T229" t="str">
        <f>IF($B229="","",$C229*IFERROR(INDEX(Vöruskrá!$R:$R,MATCH($B229,Vöruskrá!$B:$B,0)),0))</f>
        <v/>
      </c>
      <c r="U229">
        <f>IF($A229="","",IFERROR(SUMIFS($T:$T,$S:$S,$A229)/SUMIFS($C:$C,$S:$S,$A229),""))</f>
        <v>1189.0409</v>
      </c>
    </row>
    <row r="230" spans="1:21">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93.75</v>
      </c>
      <c r="P230" s="20"/>
      <c r="Q230" s="25"/>
      <c r="R230" s="26"/>
      <c r="S230" t="str">
        <f t="shared" si="3"/>
        <v>Nautapottréttur að hætti Provence</v>
      </c>
      <c r="T230">
        <f>IF($B230="","",$C230*IFERROR(INDEX(Vöruskrá!$R:$R,MATCH($B230,Vöruskrá!$B:$B,0)),0))</f>
        <v>93750000</v>
      </c>
      <c r="U230" t="str">
        <f>IF($A230="","",IFERROR(SUMIFS($T:$T,$S:$S,$A230)/SUMIFS($C:$C,$S:$S,$A230),""))</f>
        <v/>
      </c>
    </row>
    <row r="231" spans="1:21">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t="str">
        <f t="shared" si="3"/>
        <v>Nautapottréttur að hætti Provence</v>
      </c>
      <c r="T231">
        <f>IF($B231="","",$C231*IFERROR(INDEX(Vöruskrá!$R:$R,MATCH($B231,Vöruskrá!$B:$B,0)),0))</f>
        <v>8040000</v>
      </c>
      <c r="U231" t="str">
        <f>IF($A231="","",IFERROR(SUMIFS($T:$T,$S:$S,$A231)/SUMIFS($C:$C,$S:$S,$A231),""))</f>
        <v/>
      </c>
    </row>
    <row r="232" spans="1:21">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t="str">
        <f t="shared" si="3"/>
        <v>Nautapottréttur að hætti Provence</v>
      </c>
      <c r="T232">
        <f>IF($B232="","",$C232*IFERROR(INDEX(Vöruskrá!$R:$R,MATCH($B232,Vöruskrá!$B:$B,0)),0))</f>
        <v>2500000</v>
      </c>
      <c r="U232" t="str">
        <f>IF($A232="","",IFERROR(SUMIFS($T:$T,$S:$S,$A232)/SUMIFS($C:$C,$S:$S,$A232),""))</f>
        <v/>
      </c>
    </row>
    <row r="233" spans="1:21">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t="str">
        <f t="shared" si="3"/>
        <v>Nautapottréttur að hætti Provence</v>
      </c>
      <c r="T233">
        <f>IF($B233="","",$C233*IFERROR(INDEX(Vöruskrá!$R:$R,MATCH($B233,Vöruskrá!$B:$B,0)),0))</f>
        <v>1875000</v>
      </c>
      <c r="U233" t="str">
        <f>IF($A233="","",IFERROR(SUMIFS($T:$T,$S:$S,$A233)/SUMIFS($C:$C,$S:$S,$A233),""))</f>
        <v/>
      </c>
    </row>
    <row r="234" spans="1:21">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t="str">
        <f t="shared" si="3"/>
        <v>Nautapottréttur að hætti Provence</v>
      </c>
      <c r="T234">
        <f>IF($B234="","",$C234*IFERROR(INDEX(Vöruskrá!$R:$R,MATCH($B234,Vöruskrá!$B:$B,0)),0))</f>
        <v>1000000</v>
      </c>
      <c r="U234" t="str">
        <f>IF($A234="","",IFERROR(SUMIFS($T:$T,$S:$S,$A234)/SUMIFS($C:$C,$S:$S,$A234),""))</f>
        <v/>
      </c>
    </row>
    <row r="235" spans="1:21">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t="str">
        <f t="shared" si="3"/>
        <v>Nautapottréttur að hætti Provence</v>
      </c>
      <c r="T235">
        <f>IF($B235="","",$C235*IFERROR(INDEX(Vöruskrá!$R:$R,MATCH($B235,Vöruskrá!$B:$B,0)),0))</f>
        <v>1250000</v>
      </c>
      <c r="U235" t="str">
        <f>IF($A235="","",IFERROR(SUMIFS($T:$T,$S:$S,$A235)/SUMIFS($C:$C,$S:$S,$A235),""))</f>
        <v/>
      </c>
    </row>
    <row r="236" spans="1:21">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t="str">
        <f t="shared" si="3"/>
        <v>Nautapottréttur að hætti Provence</v>
      </c>
      <c r="T236">
        <f>IF($B236="","",$C236*IFERROR(INDEX(Vöruskrá!$R:$R,MATCH($B236,Vöruskrá!$B:$B,0)),0))</f>
        <v>945000</v>
      </c>
      <c r="U236" t="str">
        <f>IF($A236="","",IFERROR(SUMIFS($T:$T,$S:$S,$A236)/SUMIFS($C:$C,$S:$S,$A236),""))</f>
        <v/>
      </c>
    </row>
    <row r="237" spans="1:21">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t="str">
        <f t="shared" si="3"/>
        <v>Nautapottréttur að hætti Provence</v>
      </c>
      <c r="T237">
        <f>IF($B237="","",$C237*IFERROR(INDEX(Vöruskrá!$R:$R,MATCH($B237,Vöruskrá!$B:$B,0)),0))</f>
        <v>1125000</v>
      </c>
      <c r="U237" t="str">
        <f>IF($A237="","",IFERROR(SUMIFS($T:$T,$S:$S,$A237)/SUMIFS($C:$C,$S:$S,$A237),""))</f>
        <v/>
      </c>
    </row>
    <row r="238" spans="1:21">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t="str">
        <f t="shared" si="3"/>
        <v>Nautapottréttur að hætti Provence</v>
      </c>
      <c r="T238">
        <f>IF($B238="","",$C238*IFERROR(INDEX(Vöruskrá!$R:$R,MATCH($B238,Vöruskrá!$B:$B,0)),0))</f>
        <v>900000</v>
      </c>
      <c r="U238" t="str">
        <f>IF($A238="","",IFERROR(SUMIFS($T:$T,$S:$S,$A238)/SUMIFS($C:$C,$S:$S,$A238),""))</f>
        <v/>
      </c>
    </row>
    <row r="239" spans="1:21">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t="str">
        <f t="shared" si="3"/>
        <v>Nautapottréttur að hætti Provence</v>
      </c>
      <c r="T239">
        <f>IF($B239="","",$C239*IFERROR(INDEX(Vöruskrá!$R:$R,MATCH($B239,Vöruskrá!$B:$B,0)),0))</f>
        <v>548160</v>
      </c>
      <c r="U239" t="str">
        <f>IF($A239="","",IFERROR(SUMIFS($T:$T,$S:$S,$A239)/SUMIFS($C:$C,$S:$S,$A239),""))</f>
        <v/>
      </c>
    </row>
    <row r="240" spans="1:21">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t="str">
        <f t="shared" si="3"/>
        <v>Nautapottréttur að hætti Provence</v>
      </c>
      <c r="T240">
        <f>IF($B240="","",$C240*IFERROR(INDEX(Vöruskrá!$R:$R,MATCH($B240,Vöruskrá!$B:$B,0)),0))</f>
        <v>240000</v>
      </c>
      <c r="U240" t="str">
        <f>IF($A240="","",IFERROR(SUMIFS($T:$T,$S:$S,$A240)/SUMIFS($C:$C,$S:$S,$A240),""))</f>
        <v/>
      </c>
    </row>
    <row r="241" spans="1:21">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t="str">
        <f t="shared" si="3"/>
        <v>Nautapottréttur að hætti Provence</v>
      </c>
      <c r="T241">
        <f>IF($B241="","",$C241*IFERROR(INDEX(Vöruskrá!$R:$R,MATCH($B241,Vöruskrá!$B:$B,0)),0))</f>
        <v>788480</v>
      </c>
      <c r="U241" t="str">
        <f>IF($A241="","",IFERROR(SUMIFS($T:$T,$S:$S,$A241)/SUMIFS($C:$C,$S:$S,$A241),""))</f>
        <v/>
      </c>
    </row>
    <row r="242" spans="1:21">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t="str">
        <f t="shared" si="3"/>
        <v>Nautapottréttur að hætti Provence</v>
      </c>
      <c r="T242">
        <f>IF($B242="","",$C242*IFERROR(INDEX(Vöruskrá!$R:$R,MATCH($B242,Vöruskrá!$B:$B,0)),0))</f>
        <v>512850</v>
      </c>
      <c r="U242" t="str">
        <f>IF($A242="","",IFERROR(SUMIFS($T:$T,$S:$S,$A242)/SUMIFS($C:$C,$S:$S,$A242),""))</f>
        <v/>
      </c>
    </row>
    <row r="243" spans="1:21">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t="str">
        <f t="shared" si="3"/>
        <v>Nautapottréttur að hætti Provence</v>
      </c>
      <c r="T243">
        <f>IF($B243="","",$C243*IFERROR(INDEX(Vöruskrá!$R:$R,MATCH($B243,Vöruskrá!$B:$B,0)),0))</f>
        <v>700000</v>
      </c>
      <c r="U243" t="str">
        <f>IF($A243="","",IFERROR(SUMIFS($T:$T,$S:$S,$A243)/SUMIFS($C:$C,$S:$S,$A243),""))</f>
        <v/>
      </c>
    </row>
    <row r="244" spans="1:21">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t="str">
        <f t="shared" si="3"/>
        <v>Nautapottréttur að hætti Provence</v>
      </c>
      <c r="T244">
        <f>IF($B244="","",$C244*IFERROR(INDEX(Vöruskrá!$R:$R,MATCH($B244,Vöruskrá!$B:$B,0)),0))</f>
        <v>2250000</v>
      </c>
      <c r="U244" t="str">
        <f>IF($A244="","",IFERROR(SUMIFS($T:$T,$S:$S,$A244)/SUMIFS($C:$C,$S:$S,$A244),""))</f>
        <v/>
      </c>
    </row>
    <row r="245" spans="1:21">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t="str">
        <f t="shared" si="3"/>
        <v>Nautapottréttur að hætti Provence</v>
      </c>
      <c r="T245">
        <f>IF($B245="","",$C245*IFERROR(INDEX(Vöruskrá!$R:$R,MATCH($B245,Vöruskrá!$B:$B,0)),0))</f>
        <v>742600</v>
      </c>
      <c r="U245" t="str">
        <f>IF($A245="","",IFERROR(SUMIFS($T:$T,$S:$S,$A245)/SUMIFS($C:$C,$S:$S,$A245),""))</f>
        <v/>
      </c>
    </row>
    <row r="246" spans="1:21">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t="str">
        <f t="shared" si="3"/>
        <v>Nautapottréttur að hætti Provence</v>
      </c>
      <c r="T246">
        <f>IF($B246="","",$C246*IFERROR(INDEX(Vöruskrá!$R:$R,MATCH($B246,Vöruskrá!$B:$B,0)),0))</f>
        <v>1737000</v>
      </c>
      <c r="U246" t="str">
        <f>IF($A246="","",IFERROR(SUMIFS($T:$T,$S:$S,$A246)/SUMIFS($C:$C,$S:$S,$A246),""))</f>
        <v/>
      </c>
    </row>
    <row r="247" spans="1:21"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c r="S247" t="str">
        <f t="shared" si="3"/>
        <v>Plokkfiskur „kennaraútgáfa“</v>
      </c>
      <c r="T247" t="str">
        <f>IF($B247="","",$C247*IFERROR(INDEX(Vöruskrá!$R:$R,MATCH($B247,Vöruskrá!$B:$B,0)),0))</f>
        <v/>
      </c>
      <c r="U247">
        <f>IF($A247="","",IFERROR(SUMIFS($T:$T,$S:$S,$A247)/SUMIFS($C:$C,$S:$S,$A247),""))</f>
        <v>813.15</v>
      </c>
    </row>
    <row r="248" spans="1:21">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60.9</v>
      </c>
      <c r="P248" s="6"/>
      <c r="Q248" s="27"/>
      <c r="R248" s="6"/>
      <c r="S248" t="str">
        <f t="shared" si="3"/>
        <v>Plokkfiskur „kennaraútgáfa“</v>
      </c>
      <c r="T248">
        <f>IF($B248="","",$C248*IFERROR(INDEX(Vöruskrá!$R:$R,MATCH($B248,Vöruskrá!$B:$B,0)),0))</f>
        <v>60900000</v>
      </c>
      <c r="U248" t="str">
        <f>IF($A248="","",IFERROR(SUMIFS($T:$T,$S:$S,$A248)/SUMIFS($C:$C,$S:$S,$A248),""))</f>
        <v/>
      </c>
    </row>
    <row r="249" spans="1:21">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t="str">
        <f t="shared" si="3"/>
        <v>Plokkfiskur „kennaraútgáfa“</v>
      </c>
      <c r="T249">
        <f>IF($B249="","",$C249*IFERROR(INDEX(Vöruskrá!$R:$R,MATCH($B249,Vöruskrá!$B:$B,0)),0))</f>
        <v>6520000</v>
      </c>
      <c r="U249" t="str">
        <f>IF($A249="","",IFERROR(SUMIFS($T:$T,$S:$S,$A249)/SUMIFS($C:$C,$S:$S,$A249),""))</f>
        <v/>
      </c>
    </row>
    <row r="250" spans="1:21">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t="str">
        <f t="shared" si="3"/>
        <v>Plokkfiskur „kennaraútgáfa“</v>
      </c>
      <c r="T250">
        <f>IF($B250="","",$C250*IFERROR(INDEX(Vöruskrá!$R:$R,MATCH($B250,Vöruskrá!$B:$B,0)),0))</f>
        <v>1225000</v>
      </c>
      <c r="U250" t="str">
        <f>IF($A250="","",IFERROR(SUMIFS($T:$T,$S:$S,$A250)/SUMIFS($C:$C,$S:$S,$A250),""))</f>
        <v/>
      </c>
    </row>
    <row r="251" spans="1:21">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t="str">
        <f t="shared" si="3"/>
        <v>Plokkfiskur „kennaraútgáfa“</v>
      </c>
      <c r="T251">
        <f>IF($B251="","",$C251*IFERROR(INDEX(Vöruskrá!$R:$R,MATCH($B251,Vöruskrá!$B:$B,0)),0))</f>
        <v>2600000</v>
      </c>
      <c r="U251" t="str">
        <f>IF($A251="","",IFERROR(SUMIFS($T:$T,$S:$S,$A251)/SUMIFS($C:$C,$S:$S,$A251),""))</f>
        <v/>
      </c>
    </row>
    <row r="252" spans="1:21">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t="str">
        <f t="shared" si="3"/>
        <v>Plokkfiskur „kennaraútgáfa“</v>
      </c>
      <c r="T252">
        <f>IF($B252="","",$C252*IFERROR(INDEX(Vöruskrá!$R:$R,MATCH($B252,Vöruskrá!$B:$B,0)),0))</f>
        <v>7590000</v>
      </c>
      <c r="U252" t="str">
        <f>IF($A252="","",IFERROR(SUMIFS($T:$T,$S:$S,$A252)/SUMIFS($C:$C,$S:$S,$A252),""))</f>
        <v/>
      </c>
    </row>
    <row r="253" spans="1:21">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t="str">
        <f t="shared" si="3"/>
        <v>Plokkfiskur „kennaraútgáfa“</v>
      </c>
      <c r="T253">
        <f>IF($B253="","",$C253*IFERROR(INDEX(Vöruskrá!$R:$R,MATCH($B253,Vöruskrá!$B:$B,0)),0))</f>
        <v>640000</v>
      </c>
      <c r="U253" t="str">
        <f>IF($A253="","",IFERROR(SUMIFS($T:$T,$S:$S,$A253)/SUMIFS($C:$C,$S:$S,$A253),""))</f>
        <v/>
      </c>
    </row>
    <row r="254" spans="1:21">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t="str">
        <f t="shared" si="3"/>
        <v>Plokkfiskur „kennaraútgáfa“</v>
      </c>
      <c r="T254">
        <f>IF($B254="","",$C254*IFERROR(INDEX(Vöruskrá!$R:$R,MATCH($B254,Vöruskrá!$B:$B,0)),0))</f>
        <v>1290000</v>
      </c>
      <c r="U254" t="str">
        <f>IF($A254="","",IFERROR(SUMIFS($T:$T,$S:$S,$A254)/SUMIFS($C:$C,$S:$S,$A254),""))</f>
        <v/>
      </c>
    </row>
    <row r="255" spans="1:21">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t="str">
        <f t="shared" si="3"/>
        <v>Plokkfiskur „kennaraútgáfa“</v>
      </c>
      <c r="T255">
        <f>IF($B255="","",$C255*IFERROR(INDEX(Vöruskrá!$R:$R,MATCH($B255,Vöruskrá!$B:$B,0)),0))</f>
        <v>490000</v>
      </c>
      <c r="U255" t="str">
        <f>IF($A255="","",IFERROR(SUMIFS($T:$T,$S:$S,$A255)/SUMIFS($C:$C,$S:$S,$A255),""))</f>
        <v/>
      </c>
    </row>
    <row r="256" spans="1:21">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t="str">
        <f t="shared" si="3"/>
        <v>Plokkfiskur „kennaraútgáfa“</v>
      </c>
      <c r="T256">
        <f>IF($B256="","",$C256*IFERROR(INDEX(Vöruskrá!$R:$R,MATCH($B256,Vöruskrá!$B:$B,0)),0))</f>
        <v>60000</v>
      </c>
      <c r="U256" t="str">
        <f>IF($A256="","",IFERROR(SUMIFS($T:$T,$S:$S,$A256)/SUMIFS($C:$C,$S:$S,$A256),""))</f>
        <v/>
      </c>
    </row>
    <row r="257" spans="1:21"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c r="S257" t="str">
        <f t="shared" si="3"/>
        <v>Byggotto (úr byggsalati) – meðlæti</v>
      </c>
      <c r="T257" t="str">
        <f>IF($B257="","",$C257*IFERROR(INDEX(Vöruskrá!$R:$R,MATCH($B257,Vöruskrá!$B:$B,0)),0))</f>
        <v/>
      </c>
      <c r="U257">
        <f>IF($A257="","",IFERROR(SUMIFS($T:$T,$S:$S,$A257)/SUMIFS($C:$C,$S:$S,$A257),""))</f>
        <v>515.5</v>
      </c>
    </row>
    <row r="258" spans="1:21">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t="str">
        <f t="shared" si="3"/>
        <v>Byggotto (úr byggsalati) – meðlæti</v>
      </c>
      <c r="T258">
        <f>IF($B258="","",$C258*IFERROR(INDEX(Vöruskrá!$R:$R,MATCH($B258,Vöruskrá!$B:$B,0)),0))</f>
        <v>34000000</v>
      </c>
      <c r="U258" t="str">
        <f>IF($A258="","",IFERROR(SUMIFS($T:$T,$S:$S,$A258)/SUMIFS($C:$C,$S:$S,$A258),""))</f>
        <v/>
      </c>
    </row>
    <row r="259" spans="1:21">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t="str">
        <f t="shared" si="3"/>
        <v>Byggotto (úr byggsalati) – meðlæti</v>
      </c>
      <c r="T259">
        <f>IF($B259="","",$C259*IFERROR(INDEX(Vöruskrá!$R:$R,MATCH($B259,Vöruskrá!$B:$B,0)),0))</f>
        <v>9000000</v>
      </c>
      <c r="U259" t="str">
        <f>IF($A259="","",IFERROR(SUMIFS($T:$T,$S:$S,$A259)/SUMIFS($C:$C,$S:$S,$A259),""))</f>
        <v/>
      </c>
    </row>
    <row r="260" spans="1:21">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t="str">
        <f t="shared" ref="S260:S323" si="4">IF($A260="",S259,$A260)</f>
        <v>Byggotto (úr byggsalati) – meðlæti</v>
      </c>
      <c r="T260">
        <f>IF($B260="","",$C260*IFERROR(INDEX(Vöruskrá!$R:$R,MATCH($B260,Vöruskrá!$B:$B,0)),0))</f>
        <v>6900000</v>
      </c>
      <c r="U260" t="str">
        <f>IF($A260="","",IFERROR(SUMIFS($T:$T,$S:$S,$A260)/SUMIFS($C:$C,$S:$S,$A260),""))</f>
        <v/>
      </c>
    </row>
    <row r="261" spans="1:21">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t="str">
        <f t="shared" si="4"/>
        <v>Byggotto (úr byggsalati) – meðlæti</v>
      </c>
      <c r="T261">
        <f>IF($B261="","",$C261*IFERROR(INDEX(Vöruskrá!$R:$R,MATCH($B261,Vöruskrá!$B:$B,0)),0))</f>
        <v>1500000</v>
      </c>
      <c r="U261" t="str">
        <f>IF($A261="","",IFERROR(SUMIFS($T:$T,$S:$S,$A261)/SUMIFS($C:$C,$S:$S,$A261),""))</f>
        <v/>
      </c>
    </row>
    <row r="262" spans="1:21">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t="str">
        <f t="shared" si="4"/>
        <v>Byggotto (úr byggsalati) – meðlæti</v>
      </c>
      <c r="T262">
        <f>IF($B262="","",$C262*IFERROR(INDEX(Vöruskrá!$R:$R,MATCH($B262,Vöruskrá!$B:$B,0)),0))</f>
        <v>150000</v>
      </c>
      <c r="U262" t="str">
        <f>IF($A262="","",IFERROR(SUMIFS($T:$T,$S:$S,$A262)/SUMIFS($C:$C,$S:$S,$A262),""))</f>
        <v/>
      </c>
    </row>
    <row r="263" spans="1:21"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c r="S263" t="str">
        <f t="shared" si="4"/>
        <v>Ýsa í Tandoori með hrísgrjónum og rjómalagaðri hvítlaukssósu</v>
      </c>
      <c r="T263" t="str">
        <f>IF($B263="","",$C263*IFERROR(INDEX(Vöruskrá!$R:$R,MATCH($B263,Vöruskrá!$B:$B,0)),0))</f>
        <v/>
      </c>
      <c r="U263">
        <f>IF($A263="","",IFERROR(SUMIFS($T:$T,$S:$S,$A263)/SUMIFS($C:$C,$S:$S,$A263),""))</f>
        <v>1345.9607000000001</v>
      </c>
    </row>
    <row r="264" spans="1:21">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115.703</v>
      </c>
      <c r="P264" s="164"/>
      <c r="Q264" s="190"/>
      <c r="R264" s="157"/>
      <c r="S264" t="str">
        <f t="shared" si="4"/>
        <v>Ýsa í Tandoori með hrísgrjónum og rjómalagaðri hvítlaukssósu</v>
      </c>
      <c r="T264">
        <f>IF($B264="","",$C264*IFERROR(INDEX(Vöruskrá!$R:$R,MATCH($B264,Vöruskrá!$B:$B,0)),0))</f>
        <v>115703000</v>
      </c>
      <c r="U264" t="str">
        <f>IF($A264="","",IFERROR(SUMIFS($T:$T,$S:$S,$A264)/SUMIFS($C:$C,$S:$S,$A264),""))</f>
        <v/>
      </c>
    </row>
    <row r="265" spans="1:21">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t="str">
        <f t="shared" si="4"/>
        <v>Ýsa í Tandoori með hrísgrjónum og rjómalagaðri hvítlaukssósu</v>
      </c>
      <c r="T265">
        <f>IF($B265="","",$C265*IFERROR(INDEX(Vöruskrá!$R:$R,MATCH($B265,Vöruskrá!$B:$B,0)),0))</f>
        <v>6198000</v>
      </c>
      <c r="U265" t="str">
        <f>IF($A265="","",IFERROR(SUMIFS($T:$T,$S:$S,$A265)/SUMIFS($C:$C,$S:$S,$A265),""))</f>
        <v/>
      </c>
    </row>
    <row r="266" spans="1:21">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t="str">
        <f t="shared" si="4"/>
        <v>Ýsa í Tandoori með hrísgrjónum og rjómalagaðri hvítlaukssósu</v>
      </c>
      <c r="T266">
        <f>IF($B266="","",$C266*IFERROR(INDEX(Vöruskrá!$R:$R,MATCH($B266,Vöruskrá!$B:$B,0)),0))</f>
        <v>7231700</v>
      </c>
      <c r="U266" t="str">
        <f>IF($A266="","",IFERROR(SUMIFS($T:$T,$S:$S,$A266)/SUMIFS($C:$C,$S:$S,$A266),""))</f>
        <v/>
      </c>
    </row>
    <row r="267" spans="1:21">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t="str">
        <f t="shared" si="4"/>
        <v>Ýsa í Tandoori með hrísgrjónum og rjómalagaðri hvítlaukssósu</v>
      </c>
      <c r="T267">
        <f>IF($B267="","",$C267*IFERROR(INDEX(Vöruskrá!$R:$R,MATCH($B267,Vöruskrá!$B:$B,0)),0))</f>
        <v>1549500</v>
      </c>
      <c r="U267" t="str">
        <f>IF($A267="","",IFERROR(SUMIFS($T:$T,$S:$S,$A267)/SUMIFS($C:$C,$S:$S,$A267),""))</f>
        <v/>
      </c>
    </row>
    <row r="268" spans="1:21">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t="str">
        <f t="shared" si="4"/>
        <v>Ýsa í Tandoori með hrísgrjónum og rjómalagaðri hvítlaukssósu</v>
      </c>
      <c r="T268">
        <f>IF($B268="","",$C268*IFERROR(INDEX(Vöruskrá!$R:$R,MATCH($B268,Vöruskrá!$B:$B,0)),0))</f>
        <v>619800</v>
      </c>
      <c r="U268" t="str">
        <f>IF($A268="","",IFERROR(SUMIFS($T:$T,$S:$S,$A268)/SUMIFS($C:$C,$S:$S,$A268),""))</f>
        <v/>
      </c>
    </row>
    <row r="269" spans="1:21">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t="str">
        <f t="shared" si="4"/>
        <v>Ýsa í Tandoori með hrísgrjónum og rjómalagaðri hvítlaukssósu</v>
      </c>
      <c r="T269">
        <f>IF($B269="","",$C269*IFERROR(INDEX(Vöruskrá!$R:$R,MATCH($B269,Vöruskrá!$B:$B,0)),0))</f>
        <v>2478000</v>
      </c>
      <c r="U269" t="str">
        <f>IF($A269="","",IFERROR(SUMIFS($T:$T,$S:$S,$A269)/SUMIFS($C:$C,$S:$S,$A269),""))</f>
        <v/>
      </c>
    </row>
    <row r="270" spans="1:21">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t="str">
        <f t="shared" si="4"/>
        <v>Ýsa í Tandoori með hrísgrjónum og rjómalagaðri hvítlaukssósu</v>
      </c>
      <c r="T270">
        <f>IF($B270="","",$C270*IFERROR(INDEX(Vöruskrá!$R:$R,MATCH($B270,Vöruskrá!$B:$B,0)),0))</f>
        <v>816070</v>
      </c>
      <c r="U270" t="str">
        <f>IF($A270="","",IFERROR(SUMIFS($T:$T,$S:$S,$A270)/SUMIFS($C:$C,$S:$S,$A270),""))</f>
        <v/>
      </c>
    </row>
    <row r="271" spans="1:21"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c r="S271" t="str">
        <f t="shared" si="4"/>
        <v>Ýsa í mildri hvítlauksmarineringu með kartöflum og rjómasósu</v>
      </c>
      <c r="T271" t="str">
        <f>IF($B271="","",$C271*IFERROR(INDEX(Vöruskrá!$R:$R,MATCH($B271,Vöruskrá!$B:$B,0)),0))</f>
        <v/>
      </c>
      <c r="U271">
        <f>IF($A271="","",IFERROR(SUMIFS($T:$T,$S:$S,$A271)/SUMIFS($C:$C,$S:$S,$A271),""))</f>
        <v>1407.7550000000001</v>
      </c>
    </row>
    <row r="272" spans="1:21">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127.85359999999999</v>
      </c>
      <c r="P272" s="164"/>
      <c r="Q272" s="196"/>
      <c r="R272" s="197"/>
      <c r="S272" t="str">
        <f t="shared" si="4"/>
        <v>Ýsa í mildri hvítlauksmarineringu með kartöflum og rjómasósu</v>
      </c>
      <c r="T272">
        <f>IF($B272="","",$C272*IFERROR(INDEX(Vöruskrá!$R:$R,MATCH($B272,Vöruskrá!$B:$B,0)),0))</f>
        <v>127853600</v>
      </c>
      <c r="U272" t="str">
        <f>IF($A272="","",IFERROR(SUMIFS($T:$T,$S:$S,$A272)/SUMIFS($C:$C,$S:$S,$A272),""))</f>
        <v/>
      </c>
    </row>
    <row r="273" spans="1:21">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t="str">
        <f t="shared" si="4"/>
        <v>Ýsa í mildri hvítlauksmarineringu með kartöflum og rjómasósu</v>
      </c>
      <c r="T273">
        <f>IF($B273="","",$C273*IFERROR(INDEX(Vöruskrá!$R:$R,MATCH($B273,Vöruskrá!$B:$B,0)),0))</f>
        <v>2568000</v>
      </c>
      <c r="U273" t="str">
        <f>IF($A273="","",IFERROR(SUMIFS($T:$T,$S:$S,$A273)/SUMIFS($C:$C,$S:$S,$A273),""))</f>
        <v/>
      </c>
    </row>
    <row r="274" spans="1:21">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t="str">
        <f t="shared" si="4"/>
        <v>Ýsa í mildri hvítlauksmarineringu með kartöflum og rjómasósu</v>
      </c>
      <c r="T274">
        <f>IF($B274="","",$C274*IFERROR(INDEX(Vöruskrá!$R:$R,MATCH($B274,Vöruskrá!$B:$B,0)),0))</f>
        <v>1109700</v>
      </c>
      <c r="U274" t="str">
        <f>IF($A274="","",IFERROR(SUMIFS($T:$T,$S:$S,$A274)/SUMIFS($C:$C,$S:$S,$A274),""))</f>
        <v/>
      </c>
    </row>
    <row r="275" spans="1:21">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t="str">
        <f t="shared" si="4"/>
        <v>Ýsa í mildri hvítlauksmarineringu með kartöflum og rjómasósu</v>
      </c>
      <c r="T275">
        <f>IF($B275="","",$C275*IFERROR(INDEX(Vöruskrá!$R:$R,MATCH($B275,Vöruskrá!$B:$B,0)),0))</f>
        <v>685200</v>
      </c>
      <c r="U275" t="str">
        <f>IF($A275="","",IFERROR(SUMIFS($T:$T,$S:$S,$A275)/SUMIFS($C:$C,$S:$S,$A275),""))</f>
        <v/>
      </c>
    </row>
    <row r="276" spans="1:21">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t="str">
        <f t="shared" si="4"/>
        <v>Ýsa í mildri hvítlauksmarineringu með kartöflum og rjómasósu</v>
      </c>
      <c r="T276">
        <f>IF($B276="","",$C276*IFERROR(INDEX(Vöruskrá!$R:$R,MATCH($B276,Vöruskrá!$B:$B,0)),0))</f>
        <v>3426000</v>
      </c>
      <c r="U276" t="str">
        <f>IF($A276="","",IFERROR(SUMIFS($T:$T,$S:$S,$A276)/SUMIFS($C:$C,$S:$S,$A276),""))</f>
        <v/>
      </c>
    </row>
    <row r="277" spans="1:21">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t="str">
        <f t="shared" si="4"/>
        <v>Ýsa í mildri hvítlauksmarineringu með kartöflum og rjómasósu</v>
      </c>
      <c r="T277">
        <f>IF($B277="","",$C277*IFERROR(INDEX(Vöruskrá!$R:$R,MATCH($B277,Vöruskrá!$B:$B,0)),0))</f>
        <v>2739000</v>
      </c>
      <c r="U277" t="str">
        <f>IF($A277="","",IFERROR(SUMIFS($T:$T,$S:$S,$A277)/SUMIFS($C:$C,$S:$S,$A277),""))</f>
        <v/>
      </c>
    </row>
    <row r="278" spans="1:21">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t="str">
        <f t="shared" si="4"/>
        <v>Ýsa í mildri hvítlauksmarineringu með kartöflum og rjómasósu</v>
      </c>
      <c r="T278">
        <f>IF($B278="","",$C278*IFERROR(INDEX(Vöruskrá!$R:$R,MATCH($B278,Vöruskrá!$B:$B,0)),0))</f>
        <v>2394000</v>
      </c>
      <c r="U278" t="str">
        <f>IF($A278="","",IFERROR(SUMIFS($T:$T,$S:$S,$A278)/SUMIFS($C:$C,$S:$S,$A278),""))</f>
        <v/>
      </c>
    </row>
    <row r="279" spans="1:21"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c r="S279" t="str">
        <f t="shared" si="4"/>
        <v>Ýsa í kryddmarineringu með grænmeti og hvítlaukssósu</v>
      </c>
      <c r="T279" t="str">
        <f>IF($B279="","",$C279*IFERROR(INDEX(Vöruskrá!$R:$R,MATCH($B279,Vöruskrá!$B:$B,0)),0))</f>
        <v/>
      </c>
      <c r="U279">
        <f>IF($A279="","",IFERROR(SUMIFS($T:$T,$S:$S,$A279)/SUMIFS($C:$C,$S:$S,$A279),""))</f>
        <v>1416.320836791632</v>
      </c>
    </row>
    <row r="280" spans="1:21">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127.85359999999999</v>
      </c>
      <c r="P280" s="164"/>
      <c r="Q280" s="196"/>
      <c r="R280" s="197"/>
      <c r="S280" t="str">
        <f t="shared" si="4"/>
        <v>Ýsa í kryddmarineringu með grænmeti og hvítlaukssósu</v>
      </c>
      <c r="T280">
        <f>IF($B280="","",$C280*IFERROR(INDEX(Vöruskrá!$R:$R,MATCH($B280,Vöruskrá!$B:$B,0)),0))</f>
        <v>127853600</v>
      </c>
      <c r="U280" t="str">
        <f>IF($A280="","",IFERROR(SUMIFS($T:$T,$S:$S,$A280)/SUMIFS($C:$C,$S:$S,$A280),""))</f>
        <v/>
      </c>
    </row>
    <row r="281" spans="1:21">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t="str">
        <f t="shared" si="4"/>
        <v>Ýsa í kryddmarineringu með grænmeti og hvítlaukssósu</v>
      </c>
      <c r="T281">
        <f>IF($B281="","",$C281*IFERROR(INDEX(Vöruskrá!$R:$R,MATCH($B281,Vöruskrá!$B:$B,0)),0))</f>
        <v>3426000</v>
      </c>
      <c r="U281" t="str">
        <f>IF($A281="","",IFERROR(SUMIFS($T:$T,$S:$S,$A281)/SUMIFS($C:$C,$S:$S,$A281),""))</f>
        <v/>
      </c>
    </row>
    <row r="282" spans="1:21">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t="str">
        <f t="shared" si="4"/>
        <v>Ýsa í kryddmarineringu með grænmeti og hvítlaukssósu</v>
      </c>
      <c r="T282">
        <f>IF($B282="","",$C282*IFERROR(INDEX(Vöruskrá!$R:$R,MATCH($B282,Vöruskrá!$B:$B,0)),0))</f>
        <v>1713000</v>
      </c>
      <c r="U282" t="str">
        <f>IF($A282="","",IFERROR(SUMIFS($T:$T,$S:$S,$A282)/SUMIFS($C:$C,$S:$S,$A282),""))</f>
        <v/>
      </c>
    </row>
    <row r="283" spans="1:21">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t="str">
        <f t="shared" si="4"/>
        <v>Ýsa í kryddmarineringu með grænmeti og hvítlaukssósu</v>
      </c>
      <c r="T283">
        <f>IF($B283="","",$C283*IFERROR(INDEX(Vöruskrá!$R:$R,MATCH($B283,Vöruskrá!$B:$B,0)),0))</f>
        <v>1713000</v>
      </c>
      <c r="U283" t="str">
        <f>IF($A283="","",IFERROR(SUMIFS($T:$T,$S:$S,$A283)/SUMIFS($C:$C,$S:$S,$A283),""))</f>
        <v/>
      </c>
    </row>
    <row r="284" spans="1:21">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t="str">
        <f t="shared" si="4"/>
        <v>Ýsa í kryddmarineringu með grænmeti og hvítlaukssósu</v>
      </c>
      <c r="T284">
        <f>IF($B284="","",$C284*IFERROR(INDEX(Vöruskrá!$R:$R,MATCH($B284,Vöruskrá!$B:$B,0)),0))</f>
        <v>1109700</v>
      </c>
      <c r="U284" t="str">
        <f>IF($A284="","",IFERROR(SUMIFS($T:$T,$S:$S,$A284)/SUMIFS($C:$C,$S:$S,$A284),""))</f>
        <v/>
      </c>
    </row>
    <row r="285" spans="1:21">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t="str">
        <f t="shared" si="4"/>
        <v>Ýsa í kryddmarineringu með grænmeti og hvítlaukssósu</v>
      </c>
      <c r="T285">
        <f>IF($B285="","",$C285*IFERROR(INDEX(Vöruskrá!$R:$R,MATCH($B285,Vöruskrá!$B:$B,0)),0))</f>
        <v>685200</v>
      </c>
      <c r="U285" t="str">
        <f>IF($A285="","",IFERROR(SUMIFS($T:$T,$S:$S,$A285)/SUMIFS($C:$C,$S:$S,$A285),""))</f>
        <v/>
      </c>
    </row>
    <row r="286" spans="1:21">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t="str">
        <f t="shared" si="4"/>
        <v>Ýsa í kryddmarineringu með grænmeti og hvítlaukssósu</v>
      </c>
      <c r="T286">
        <f>IF($B286="","",$C286*IFERROR(INDEX(Vöruskrá!$R:$R,MATCH($B286,Vöruskrá!$B:$B,0)),0))</f>
        <v>2739000</v>
      </c>
      <c r="U286" t="str">
        <f>IF($A286="","",IFERROR(SUMIFS($T:$T,$S:$S,$A286)/SUMIFS($C:$C,$S:$S,$A286),""))</f>
        <v/>
      </c>
    </row>
    <row r="287" spans="1:21">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t="str">
        <f t="shared" si="4"/>
        <v>Ýsa í kryddmarineringu með grænmeti og hvítlaukssósu</v>
      </c>
      <c r="T287">
        <f>IF($B287="","",$C287*IFERROR(INDEX(Vöruskrá!$R:$R,MATCH($B287,Vöruskrá!$B:$B,0)),0))</f>
        <v>2394000</v>
      </c>
      <c r="U287" t="str">
        <f>IF($A287="","",IFERROR(SUMIFS($T:$T,$S:$S,$A287)/SUMIFS($C:$C,$S:$S,$A287),""))</f>
        <v/>
      </c>
    </row>
    <row r="288" spans="1:21"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c r="S288" t="str">
        <f t="shared" si="4"/>
        <v>Paprikukrydduð ýsa með kartöflum og rjómasósu</v>
      </c>
      <c r="T288" t="str">
        <f>IF($B288="","",$C288*IFERROR(INDEX(Vöruskrá!$R:$R,MATCH($B288,Vöruskrá!$B:$B,0)),0))</f>
        <v/>
      </c>
      <c r="U288">
        <f>IF($A288="","",IFERROR(SUMIFS($T:$T,$S:$S,$A288)/SUMIFS($C:$C,$S:$S,$A288),""))</f>
        <v>1413.0606906069061</v>
      </c>
    </row>
    <row r="289" spans="1:21">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127.41820000000001</v>
      </c>
      <c r="P289" s="164"/>
      <c r="Q289" s="190"/>
      <c r="R289" s="157"/>
      <c r="S289" t="str">
        <f t="shared" si="4"/>
        <v>Paprikukrydduð ýsa með kartöflum og rjómasósu</v>
      </c>
      <c r="T289">
        <f>IF($B289="","",$C289*IFERROR(INDEX(Vöruskrá!$R:$R,MATCH($B289,Vöruskrá!$B:$B,0)),0))</f>
        <v>127418200</v>
      </c>
      <c r="U289" t="str">
        <f>IF($A289="","",IFERROR(SUMIFS($T:$T,$S:$S,$A289)/SUMIFS($C:$C,$S:$S,$A289),""))</f>
        <v/>
      </c>
    </row>
    <row r="290" spans="1:21">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t="str">
        <f t="shared" si="4"/>
        <v>Paprikukrydduð ýsa með kartöflum og rjómasósu</v>
      </c>
      <c r="T290">
        <f>IF($B290="","",$C290*IFERROR(INDEX(Vöruskrá!$R:$R,MATCH($B290,Vöruskrá!$B:$B,0)),0))</f>
        <v>5118000</v>
      </c>
      <c r="U290" t="str">
        <f>IF($A290="","",IFERROR(SUMIFS($T:$T,$S:$S,$A290)/SUMIFS($C:$C,$S:$S,$A290),""))</f>
        <v/>
      </c>
    </row>
    <row r="291" spans="1:21">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t="str">
        <f t="shared" si="4"/>
        <v>Paprikukrydduð ýsa með kartöflum og rjómasósu</v>
      </c>
      <c r="T291">
        <f>IF($B291="","",$C291*IFERROR(INDEX(Vöruskrá!$R:$R,MATCH($B291,Vöruskrá!$B:$B,0)),0))</f>
        <v>1365000</v>
      </c>
      <c r="U291" t="str">
        <f>IF($A291="","",IFERROR(SUMIFS($T:$T,$S:$S,$A291)/SUMIFS($C:$C,$S:$S,$A291),""))</f>
        <v/>
      </c>
    </row>
    <row r="292" spans="1:21">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t="str">
        <f t="shared" si="4"/>
        <v>Paprikukrydduð ýsa með kartöflum og rjómasósu</v>
      </c>
      <c r="T292">
        <f>IF($B292="","",$C292*IFERROR(INDEX(Vöruskrá!$R:$R,MATCH($B292,Vöruskrá!$B:$B,0)),0))</f>
        <v>921456</v>
      </c>
      <c r="U292" t="str">
        <f>IF($A292="","",IFERROR(SUMIFS($T:$T,$S:$S,$A292)/SUMIFS($C:$C,$S:$S,$A292),""))</f>
        <v/>
      </c>
    </row>
    <row r="293" spans="1:21">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t="str">
        <f t="shared" si="4"/>
        <v>Paprikukrydduð ýsa með kartöflum og rjómasósu</v>
      </c>
      <c r="T293">
        <f>IF($B293="","",$C293*IFERROR(INDEX(Vöruskrá!$R:$R,MATCH($B293,Vöruskrá!$B:$B,0)),0))</f>
        <v>2730000</v>
      </c>
      <c r="U293" t="str">
        <f>IF($A293="","",IFERROR(SUMIFS($T:$T,$S:$S,$A293)/SUMIFS($C:$C,$S:$S,$A293),""))</f>
        <v/>
      </c>
    </row>
    <row r="294" spans="1:21">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t="str">
        <f t="shared" si="4"/>
        <v>Paprikukrydduð ýsa með kartöflum og rjómasósu</v>
      </c>
      <c r="T294">
        <f>IF($B294="","",$C294*IFERROR(INDEX(Vöruskrá!$R:$R,MATCH($B294,Vöruskrá!$B:$B,0)),0))</f>
        <v>2387000</v>
      </c>
      <c r="U294" t="str">
        <f>IF($A294="","",IFERROR(SUMIFS($T:$T,$S:$S,$A294)/SUMIFS($C:$C,$S:$S,$A294),""))</f>
        <v/>
      </c>
    </row>
    <row r="295" spans="1:21">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t="str">
        <f t="shared" si="4"/>
        <v>Paprikukrydduð ýsa með kartöflum og rjómasósu</v>
      </c>
      <c r="T295">
        <f>IF($B295="","",$C295*IFERROR(INDEX(Vöruskrá!$R:$R,MATCH($B295,Vöruskrá!$B:$B,0)),0))</f>
        <v>1365000</v>
      </c>
      <c r="U295" t="str">
        <f>IF($A295="","",IFERROR(SUMIFS($T:$T,$S:$S,$A295)/SUMIFS($C:$C,$S:$S,$A295),""))</f>
        <v/>
      </c>
    </row>
    <row r="296" spans="1:21"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c r="S296" t="str">
        <f t="shared" si="4"/>
        <v xml:space="preserve">Plokkfiskur </v>
      </c>
      <c r="T296" t="str">
        <f>IF($B296="","",$C296*IFERROR(INDEX(Vöruskrá!$R:$R,MATCH($B296,Vöruskrá!$B:$B,0)),0))</f>
        <v/>
      </c>
      <c r="U296">
        <f>IF($A296="","",IFERROR(SUMIFS($T:$T,$S:$S,$A296)/SUMIFS($C:$C,$S:$S,$A296),""))</f>
        <v>677.49350000000004</v>
      </c>
    </row>
    <row r="297" spans="1:21">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43.909599999999998</v>
      </c>
      <c r="P297" s="164"/>
      <c r="Q297" s="190"/>
      <c r="R297" s="157"/>
      <c r="S297" t="str">
        <f t="shared" si="4"/>
        <v xml:space="preserve">Plokkfiskur </v>
      </c>
      <c r="T297">
        <f>IF($B297="","",$C297*IFERROR(INDEX(Vöruskrá!$R:$R,MATCH($B297,Vöruskrá!$B:$B,0)),0))</f>
        <v>43909600</v>
      </c>
      <c r="U297" t="str">
        <f>IF($A297="","",IFERROR(SUMIFS($T:$T,$S:$S,$A297)/SUMIFS($C:$C,$S:$S,$A297),""))</f>
        <v/>
      </c>
    </row>
    <row r="298" spans="1:21">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t="str">
        <f t="shared" si="4"/>
        <v xml:space="preserve">Plokkfiskur </v>
      </c>
      <c r="T298">
        <f>IF($B298="","",$C298*IFERROR(INDEX(Vöruskrá!$R:$R,MATCH($B298,Vöruskrá!$B:$B,0)),0))</f>
        <v>8363800</v>
      </c>
      <c r="U298" t="str">
        <f>IF($A298="","",IFERROR(SUMIFS($T:$T,$S:$S,$A298)/SUMIFS($C:$C,$S:$S,$A298),""))</f>
        <v/>
      </c>
    </row>
    <row r="299" spans="1:21">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t="str">
        <f t="shared" si="4"/>
        <v xml:space="preserve">Plokkfiskur </v>
      </c>
      <c r="T299">
        <f>IF($B299="","",$C299*IFERROR(INDEX(Vöruskrá!$R:$R,MATCH($B299,Vöruskrá!$B:$B,0)),0))</f>
        <v>1306750</v>
      </c>
      <c r="U299" t="str">
        <f>IF($A299="","",IFERROR(SUMIFS($T:$T,$S:$S,$A299)/SUMIFS($C:$C,$S:$S,$A299),""))</f>
        <v/>
      </c>
    </row>
    <row r="300" spans="1:21">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t="str">
        <f t="shared" si="4"/>
        <v xml:space="preserve">Plokkfiskur </v>
      </c>
      <c r="T300">
        <f>IF($B300="","",$C300*IFERROR(INDEX(Vöruskrá!$R:$R,MATCH($B300,Vöruskrá!$B:$B,0)),0))</f>
        <v>6012200</v>
      </c>
      <c r="U300" t="str">
        <f>IF($A300="","",IFERROR(SUMIFS($T:$T,$S:$S,$A300)/SUMIFS($C:$C,$S:$S,$A300),""))</f>
        <v/>
      </c>
    </row>
    <row r="301" spans="1:21">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t="str">
        <f t="shared" si="4"/>
        <v xml:space="preserve">Plokkfiskur </v>
      </c>
      <c r="T301">
        <f>IF($B301="","",$C301*IFERROR(INDEX(Vöruskrá!$R:$R,MATCH($B301,Vöruskrá!$B:$B,0)),0))</f>
        <v>3136400</v>
      </c>
      <c r="U301" t="str">
        <f>IF($A301="","",IFERROR(SUMIFS($T:$T,$S:$S,$A301)/SUMIFS($C:$C,$S:$S,$A301),""))</f>
        <v/>
      </c>
    </row>
    <row r="302" spans="1:21">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t="str">
        <f t="shared" si="4"/>
        <v xml:space="preserve">Plokkfiskur </v>
      </c>
      <c r="T302">
        <f>IF($B302="","",$C302*IFERROR(INDEX(Vöruskrá!$R:$R,MATCH($B302,Vöruskrá!$B:$B,0)),0))</f>
        <v>2352600</v>
      </c>
      <c r="U302" t="str">
        <f>IF($A302="","",IFERROR(SUMIFS($T:$T,$S:$S,$A302)/SUMIFS($C:$C,$S:$S,$A302),""))</f>
        <v/>
      </c>
    </row>
    <row r="303" spans="1:21">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t="str">
        <f t="shared" si="4"/>
        <v xml:space="preserve">Plokkfiskur </v>
      </c>
      <c r="T303">
        <f>IF($B303="","",$C303*IFERROR(INDEX(Vöruskrá!$R:$R,MATCH($B303,Vöruskrá!$B:$B,0)),0))</f>
        <v>1569000</v>
      </c>
      <c r="U303" t="str">
        <f>IF($A303="","",IFERROR(SUMIFS($T:$T,$S:$S,$A303)/SUMIFS($C:$C,$S:$S,$A303),""))</f>
        <v/>
      </c>
    </row>
    <row r="304" spans="1:21">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t="str">
        <f t="shared" si="4"/>
        <v xml:space="preserve">Plokkfiskur </v>
      </c>
      <c r="T304">
        <f>IF($B304="","",$C304*IFERROR(INDEX(Vöruskrá!$R:$R,MATCH($B304,Vöruskrá!$B:$B,0)),0))</f>
        <v>1099000</v>
      </c>
      <c r="U304" t="str">
        <f>IF($A304="","",IFERROR(SUMIFS($T:$T,$S:$S,$A304)/SUMIFS($C:$C,$S:$S,$A304),""))</f>
        <v/>
      </c>
    </row>
    <row r="305" spans="1:21"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c r="S305" t="str">
        <f t="shared" si="4"/>
        <v>Fiski taco með grænmeti, salsa, osti og sýrðum rjóma</v>
      </c>
      <c r="T305" t="str">
        <f>IF($B305="","",$C305*IFERROR(INDEX(Vöruskrá!$R:$R,MATCH($B305,Vöruskrá!$B:$B,0)),0))</f>
        <v/>
      </c>
      <c r="U305">
        <f>IF($A305="","",IFERROR(SUMIFS($T:$T,$S:$S,$A305)/SUMIFS($C:$C,$S:$S,$A305),""))</f>
        <v>1043.2474</v>
      </c>
    </row>
    <row r="306" spans="1:21">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76.155799999999999</v>
      </c>
      <c r="P306" s="164"/>
      <c r="Q306" s="190"/>
      <c r="R306" s="157"/>
      <c r="S306" t="str">
        <f t="shared" si="4"/>
        <v>Fiski taco með grænmeti, salsa, osti og sýrðum rjóma</v>
      </c>
      <c r="T306">
        <f>IF($B306="","",$C306*IFERROR(INDEX(Vöruskrá!$R:$R,MATCH($B306,Vöruskrá!$B:$B,0)),0))</f>
        <v>76155800</v>
      </c>
      <c r="U306" t="str">
        <f>IF($A306="","",IFERROR(SUMIFS($T:$T,$S:$S,$A306)/SUMIFS($C:$C,$S:$S,$A306),""))</f>
        <v/>
      </c>
    </row>
    <row r="307" spans="1:21">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t="str">
        <f t="shared" si="4"/>
        <v>Fiski taco með grænmeti, salsa, osti og sýrðum rjóma</v>
      </c>
      <c r="T307">
        <f>IF($B307="","",$C307*IFERROR(INDEX(Vöruskrá!$R:$R,MATCH($B307,Vöruskrá!$B:$B,0)),0))</f>
        <v>10879600</v>
      </c>
      <c r="U307" t="str">
        <f>IF($A307="","",IFERROR(SUMIFS($T:$T,$S:$S,$A307)/SUMIFS($C:$C,$S:$S,$A307),""))</f>
        <v/>
      </c>
    </row>
    <row r="308" spans="1:21">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t="str">
        <f t="shared" si="4"/>
        <v>Fiski taco með grænmeti, salsa, osti og sýrðum rjóma</v>
      </c>
      <c r="T308">
        <f>IF($B308="","",$C308*IFERROR(INDEX(Vöruskrá!$R:$R,MATCH($B308,Vöruskrá!$B:$B,0)),0))</f>
        <v>5439600</v>
      </c>
      <c r="U308" t="str">
        <f>IF($A308="","",IFERROR(SUMIFS($T:$T,$S:$S,$A308)/SUMIFS($C:$C,$S:$S,$A308),""))</f>
        <v/>
      </c>
    </row>
    <row r="309" spans="1:21">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t="str">
        <f t="shared" si="4"/>
        <v>Fiski taco með grænmeti, salsa, osti og sýrðum rjóma</v>
      </c>
      <c r="T309">
        <f>IF($B309="","",$C309*IFERROR(INDEX(Vöruskrá!$R:$R,MATCH($B309,Vöruskrá!$B:$B,0)),0))</f>
        <v>4079700</v>
      </c>
      <c r="U309" t="str">
        <f>IF($A309="","",IFERROR(SUMIFS($T:$T,$S:$S,$A309)/SUMIFS($C:$C,$S:$S,$A309),""))</f>
        <v/>
      </c>
    </row>
    <row r="310" spans="1:21">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t="str">
        <f t="shared" si="4"/>
        <v>Fiski taco með grænmeti, salsa, osti og sýrðum rjóma</v>
      </c>
      <c r="T310">
        <f>IF($B310="","",$C310*IFERROR(INDEX(Vöruskrá!$R:$R,MATCH($B310,Vöruskrá!$B:$B,0)),0))</f>
        <v>1087800</v>
      </c>
      <c r="U310" t="str">
        <f>IF($A310="","",IFERROR(SUMIFS($T:$T,$S:$S,$A310)/SUMIFS($C:$C,$S:$S,$A310),""))</f>
        <v/>
      </c>
    </row>
    <row r="311" spans="1:21">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t="str">
        <f t="shared" si="4"/>
        <v>Fiski taco með grænmeti, salsa, osti og sýrðum rjóma</v>
      </c>
      <c r="T311">
        <f>IF($B311="","",$C311*IFERROR(INDEX(Vöruskrá!$R:$R,MATCH($B311,Vöruskrá!$B:$B,0)),0))</f>
        <v>3963040</v>
      </c>
      <c r="U311" t="str">
        <f>IF($A311="","",IFERROR(SUMIFS($T:$T,$S:$S,$A311)/SUMIFS($C:$C,$S:$S,$A311),""))</f>
        <v/>
      </c>
    </row>
    <row r="312" spans="1:21">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t="str">
        <f t="shared" si="4"/>
        <v>Fiski taco með grænmeti, salsa, osti og sýrðum rjóma</v>
      </c>
      <c r="T312">
        <f>IF($B312="","",$C312*IFERROR(INDEX(Vöruskrá!$R:$R,MATCH($B312,Vöruskrá!$B:$B,0)),0))</f>
        <v>2175000</v>
      </c>
      <c r="U312" t="str">
        <f>IF($A312="","",IFERROR(SUMIFS($T:$T,$S:$S,$A312)/SUMIFS($C:$C,$S:$S,$A312),""))</f>
        <v/>
      </c>
    </row>
    <row r="313" spans="1:21">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t="str">
        <f t="shared" si="4"/>
        <v>Fiski taco með grænmeti, salsa, osti og sýrðum rjóma</v>
      </c>
      <c r="T313">
        <f>IF($B313="","",$C313*IFERROR(INDEX(Vöruskrá!$R:$R,MATCH($B313,Vöruskrá!$B:$B,0)),0))</f>
        <v>544200</v>
      </c>
      <c r="U313" t="str">
        <f>IF($A313="","",IFERROR(SUMIFS($T:$T,$S:$S,$A313)/SUMIFS($C:$C,$S:$S,$A313),""))</f>
        <v/>
      </c>
    </row>
    <row r="314" spans="1:21"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c r="S314" t="str">
        <f t="shared" si="4"/>
        <v>Ofnbökuð langa í hvítlauk og steinselju með kartöflum</v>
      </c>
      <c r="T314" t="str">
        <f>IF($B314="","",$C314*IFERROR(INDEX(Vöruskrá!$R:$R,MATCH($B314,Vöruskrá!$B:$B,0)),0))</f>
        <v/>
      </c>
      <c r="U314">
        <f>IF($A314="","",IFERROR(SUMIFS($T:$T,$S:$S,$A314)/SUMIFS($C:$C,$S:$S,$A314),""))</f>
        <v>764.72235277647223</v>
      </c>
    </row>
    <row r="315" spans="1:21">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53.274000000000008</v>
      </c>
      <c r="P315" s="164"/>
      <c r="Q315" s="196"/>
      <c r="R315" s="197"/>
      <c r="S315" t="str">
        <f t="shared" si="4"/>
        <v>Ofnbökuð langa í hvítlauk og steinselju með kartöflum</v>
      </c>
      <c r="T315">
        <f>IF($B315="","",$C315*IFERROR(INDEX(Vöruskrá!$R:$R,MATCH($B315,Vöruskrá!$B:$B,0)),0))</f>
        <v>53274000</v>
      </c>
      <c r="U315" t="str">
        <f>IF($A315="","",IFERROR(SUMIFS($T:$T,$S:$S,$A315)/SUMIFS($C:$C,$S:$S,$A315),""))</f>
        <v/>
      </c>
    </row>
    <row r="316" spans="1:21">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t="str">
        <f t="shared" si="4"/>
        <v>Ofnbökuð langa í hvítlauk og steinselju með kartöflum</v>
      </c>
      <c r="T316">
        <f>IF($B316="","",$C316*IFERROR(INDEX(Vöruskrá!$R:$R,MATCH($B316,Vöruskrá!$B:$B,0)),0))</f>
        <v>3330000</v>
      </c>
      <c r="U316" t="str">
        <f>IF($A316="","",IFERROR(SUMIFS($T:$T,$S:$S,$A316)/SUMIFS($C:$C,$S:$S,$A316),""))</f>
        <v/>
      </c>
    </row>
    <row r="317" spans="1:21">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t="str">
        <f t="shared" si="4"/>
        <v>Ofnbökuð langa í hvítlauk og steinselju með kartöflum</v>
      </c>
      <c r="T317">
        <f>IF($B317="","",$C317*IFERROR(INDEX(Vöruskrá!$R:$R,MATCH($B317,Vöruskrá!$B:$B,0)),0))</f>
        <v>10212000</v>
      </c>
      <c r="U317" t="str">
        <f>IF($A317="","",IFERROR(SUMIFS($T:$T,$S:$S,$A317)/SUMIFS($C:$C,$S:$S,$A317),""))</f>
        <v/>
      </c>
    </row>
    <row r="318" spans="1:21">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t="str">
        <f t="shared" si="4"/>
        <v>Ofnbökuð langa í hvítlauk og steinselju með kartöflum</v>
      </c>
      <c r="T318">
        <f>IF($B318="","",$C318*IFERROR(INDEX(Vöruskrá!$R:$R,MATCH($B318,Vöruskrá!$B:$B,0)),0))</f>
        <v>1332000</v>
      </c>
      <c r="U318" t="str">
        <f>IF($A318="","",IFERROR(SUMIFS($T:$T,$S:$S,$A318)/SUMIFS($C:$C,$S:$S,$A318),""))</f>
        <v/>
      </c>
    </row>
    <row r="319" spans="1:21">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t="str">
        <f t="shared" si="4"/>
        <v>Ofnbökuð langa í hvítlauk og steinselju með kartöflum</v>
      </c>
      <c r="T319">
        <f>IF($B319="","",$C319*IFERROR(INDEX(Vöruskrá!$R:$R,MATCH($B319,Vöruskrá!$B:$B,0)),0))</f>
        <v>3330000</v>
      </c>
      <c r="U319" t="str">
        <f>IF($A319="","",IFERROR(SUMIFS($T:$T,$S:$S,$A319)/SUMIFS($C:$C,$S:$S,$A319),""))</f>
        <v/>
      </c>
    </row>
    <row r="320" spans="1:21">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t="str">
        <f t="shared" si="4"/>
        <v>Ofnbökuð langa í hvítlauk og steinselju með kartöflum</v>
      </c>
      <c r="T320">
        <f>IF($B320="","",$C320*IFERROR(INDEX(Vöruskrá!$R:$R,MATCH($B320,Vöruskrá!$B:$B,0)),0))</f>
        <v>2664000</v>
      </c>
      <c r="U320" t="str">
        <f>IF($A320="","",IFERROR(SUMIFS($T:$T,$S:$S,$A320)/SUMIFS($C:$C,$S:$S,$A320),""))</f>
        <v/>
      </c>
    </row>
    <row r="321" spans="1:21">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t="str">
        <f t="shared" si="4"/>
        <v>Ofnbökuð langa í hvítlauk og steinselju með kartöflum</v>
      </c>
      <c r="T321">
        <f>IF($B321="","",$C321*IFERROR(INDEX(Vöruskrá!$R:$R,MATCH($B321,Vöruskrá!$B:$B,0)),0))</f>
        <v>2331000</v>
      </c>
      <c r="U321" t="str">
        <f>IF($A321="","",IFERROR(SUMIFS($T:$T,$S:$S,$A321)/SUMIFS($C:$C,$S:$S,$A321),""))</f>
        <v/>
      </c>
    </row>
    <row r="322" spans="1:21"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c r="S322" t="str">
        <f t="shared" si="4"/>
        <v>Nautapottréttur</v>
      </c>
      <c r="T322" t="str">
        <f>IF($B322="","",$C322*IFERROR(INDEX(Vöruskrá!$R:$R,MATCH($B322,Vöruskrá!$B:$B,0)),0))</f>
        <v/>
      </c>
      <c r="U322">
        <f>IF($A322="","",IFERROR(SUMIFS($T:$T,$S:$S,$A322)/SUMIFS($C:$C,$S:$S,$A322),""))</f>
        <v>715.46837529168045</v>
      </c>
    </row>
    <row r="323" spans="1:21">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28.08</v>
      </c>
      <c r="P323" s="164"/>
      <c r="Q323" s="190"/>
      <c r="R323" s="157"/>
      <c r="S323" t="str">
        <f t="shared" si="4"/>
        <v>Nautapottréttur</v>
      </c>
      <c r="T323">
        <f>IF($B323="","",$C323*IFERROR(INDEX(Vöruskrá!$R:$R,MATCH($B323,Vöruskrá!$B:$B,0)),0))</f>
        <v>28080000</v>
      </c>
      <c r="U323" t="str">
        <f>IF($A323="","",IFERROR(SUMIFS($T:$T,$S:$S,$A323)/SUMIFS($C:$C,$S:$S,$A323),""))</f>
        <v/>
      </c>
    </row>
    <row r="324" spans="1:21">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39</v>
      </c>
      <c r="P324" s="166"/>
      <c r="Q324" s="154"/>
      <c r="R324" s="26"/>
      <c r="S324" t="str">
        <f t="shared" ref="S324:S387" si="5">IF($A324="",S323,$A324)</f>
        <v>Nautapottréttur</v>
      </c>
      <c r="T324">
        <f>IF($B324="","",$C324*IFERROR(INDEX(Vöruskrá!$R:$R,MATCH($B324,Vöruskrá!$B:$B,0)),0))</f>
        <v>39000000</v>
      </c>
      <c r="U324" t="str">
        <f>IF($A324="","",IFERROR(SUMIFS($T:$T,$S:$S,$A324)/SUMIFS($C:$C,$S:$S,$A324),""))</f>
        <v/>
      </c>
    </row>
    <row r="325" spans="1:21">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t="str">
        <f t="shared" si="5"/>
        <v>Nautapottréttur</v>
      </c>
      <c r="T325">
        <f>IF($B325="","",$C325*IFERROR(INDEX(Vöruskrá!$R:$R,MATCH($B325,Vöruskrá!$B:$B,0)),0))</f>
        <v>0</v>
      </c>
      <c r="U325" t="str">
        <f>IF($A325="","",IFERROR(SUMIFS($T:$T,$S:$S,$A325)/SUMIFS($C:$C,$S:$S,$A325),""))</f>
        <v/>
      </c>
    </row>
    <row r="326" spans="1:21">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t="str">
        <f t="shared" si="5"/>
        <v>Nautapottréttur</v>
      </c>
      <c r="T326">
        <f>IF($B326="","",$C326*IFERROR(INDEX(Vöruskrá!$R:$R,MATCH($B326,Vöruskrá!$B:$B,0)),0))</f>
        <v>4280000</v>
      </c>
      <c r="U326" t="str">
        <f>IF($A326="","",IFERROR(SUMIFS($T:$T,$S:$S,$A326)/SUMIFS($C:$C,$S:$S,$A326),""))</f>
        <v/>
      </c>
    </row>
    <row r="327" spans="1:21">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t="str">
        <f t="shared" si="5"/>
        <v>Nautapottréttur</v>
      </c>
      <c r="T327">
        <f>IF($B327="","",$C327*IFERROR(INDEX(Vöruskrá!$R:$R,MATCH($B327,Vöruskrá!$B:$B,0)),0))</f>
        <v>3320000</v>
      </c>
      <c r="U327" t="str">
        <f>IF($A327="","",IFERROR(SUMIFS($T:$T,$S:$S,$A327)/SUMIFS($C:$C,$S:$S,$A327),""))</f>
        <v/>
      </c>
    </row>
    <row r="328" spans="1:21">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t="str">
        <f t="shared" si="5"/>
        <v>Nautapottréttur</v>
      </c>
      <c r="T328">
        <f>IF($B328="","",$C328*IFERROR(INDEX(Vöruskrá!$R:$R,MATCH($B328,Vöruskrá!$B:$B,0)),0))</f>
        <v>1800000</v>
      </c>
      <c r="U328" t="str">
        <f>IF($A328="","",IFERROR(SUMIFS($T:$T,$S:$S,$A328)/SUMIFS($C:$C,$S:$S,$A328),""))</f>
        <v/>
      </c>
    </row>
    <row r="329" spans="1:21">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t="str">
        <f t="shared" si="5"/>
        <v>Nautapottréttur</v>
      </c>
      <c r="T329">
        <f>IF($B329="","",$C329*IFERROR(INDEX(Vöruskrá!$R:$R,MATCH($B329,Vöruskrá!$B:$B,0)),0))</f>
        <v>1800000</v>
      </c>
      <c r="U329" t="str">
        <f>IF($A329="","",IFERROR(SUMIFS($T:$T,$S:$S,$A329)/SUMIFS($C:$C,$S:$S,$A329),""))</f>
        <v/>
      </c>
    </row>
    <row r="330" spans="1:21">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t="str">
        <f t="shared" si="5"/>
        <v>Nautapottréttur</v>
      </c>
      <c r="T330">
        <f>IF($B330="","",$C330*IFERROR(INDEX(Vöruskrá!$R:$R,MATCH($B330,Vöruskrá!$B:$B,0)),0))</f>
        <v>4830000</v>
      </c>
      <c r="U330" t="str">
        <f>IF($A330="","",IFERROR(SUMIFS($T:$T,$S:$S,$A330)/SUMIFS($C:$C,$S:$S,$A330),""))</f>
        <v/>
      </c>
    </row>
    <row r="331" spans="1:21">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t="str">
        <f t="shared" si="5"/>
        <v>Nautapottréttur</v>
      </c>
      <c r="T331">
        <f>IF($B331="","",$C331*IFERROR(INDEX(Vöruskrá!$R:$R,MATCH($B331,Vöruskrá!$B:$B,0)),0))</f>
        <v>780000</v>
      </c>
      <c r="U331" t="str">
        <f>IF($A331="","",IFERROR(SUMIFS($T:$T,$S:$S,$A331)/SUMIFS($C:$C,$S:$S,$A331),""))</f>
        <v/>
      </c>
    </row>
    <row r="332" spans="1:21">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t="str">
        <f t="shared" si="5"/>
        <v>Nautapottréttur</v>
      </c>
      <c r="T332">
        <f>IF($B332="","",$C332*IFERROR(INDEX(Vöruskrá!$R:$R,MATCH($B332,Vöruskrá!$B:$B,0)),0))</f>
        <v>1080000</v>
      </c>
      <c r="U332" t="str">
        <f>IF($A332="","",IFERROR(SUMIFS($T:$T,$S:$S,$A332)/SUMIFS($C:$C,$S:$S,$A332),""))</f>
        <v/>
      </c>
    </row>
    <row r="333" spans="1:21">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t="str">
        <f t="shared" si="5"/>
        <v>Nautapottréttur</v>
      </c>
      <c r="T333">
        <f>IF($B333="","",$C333*IFERROR(INDEX(Vöruskrá!$R:$R,MATCH($B333,Vöruskrá!$B:$B,0)),0))</f>
        <v>3000000</v>
      </c>
      <c r="U333" t="str">
        <f>IF($A333="","",IFERROR(SUMIFS($T:$T,$S:$S,$A333)/SUMIFS($C:$C,$S:$S,$A333),""))</f>
        <v/>
      </c>
    </row>
    <row r="334" spans="1:21">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t="str">
        <f t="shared" si="5"/>
        <v>Nautapottréttur</v>
      </c>
      <c r="T334">
        <f>IF($B334="","",$C334*IFERROR(INDEX(Vöruskrá!$R:$R,MATCH($B334,Vöruskrá!$B:$B,0)),0))</f>
        <v>1200000</v>
      </c>
      <c r="U334" t="str">
        <f>IF($A334="","",IFERROR(SUMIFS($T:$T,$S:$S,$A334)/SUMIFS($C:$C,$S:$S,$A334),""))</f>
        <v/>
      </c>
    </row>
    <row r="335" spans="1:21">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t="str">
        <f t="shared" si="5"/>
        <v>Nautapottréttur</v>
      </c>
      <c r="T335">
        <f>IF($B335="","",$C335*IFERROR(INDEX(Vöruskrá!$R:$R,MATCH($B335,Vöruskrá!$B:$B,0)),0))</f>
        <v>1869000</v>
      </c>
      <c r="U335" t="str">
        <f>IF($A335="","",IFERROR(SUMIFS($T:$T,$S:$S,$A335)/SUMIFS($C:$C,$S:$S,$A335),""))</f>
        <v/>
      </c>
    </row>
    <row r="336" spans="1:21">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t="str">
        <f t="shared" si="5"/>
        <v>Nautapottréttur</v>
      </c>
      <c r="T336">
        <f>IF($B336="","",$C336*IFERROR(INDEX(Vöruskrá!$R:$R,MATCH($B336,Vöruskrá!$B:$B,0)),0))</f>
        <v>862600</v>
      </c>
      <c r="U336" t="str">
        <f>IF($A336="","",IFERROR(SUMIFS($T:$T,$S:$S,$A336)/SUMIFS($C:$C,$S:$S,$A336),""))</f>
        <v/>
      </c>
    </row>
    <row r="337" spans="1:21">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t="str">
        <f t="shared" si="5"/>
        <v>Nautapottréttur</v>
      </c>
      <c r="T337">
        <f>IF($B337="","",$C337*IFERROR(INDEX(Vöruskrá!$R:$R,MATCH($B337,Vöruskrá!$B:$B,0)),0))</f>
        <v>801684</v>
      </c>
      <c r="U337" t="str">
        <f>IF($A337="","",IFERROR(SUMIFS($T:$T,$S:$S,$A337)/SUMIFS($C:$C,$S:$S,$A337),""))</f>
        <v/>
      </c>
    </row>
    <row r="338" spans="1:21">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t="str">
        <f t="shared" si="5"/>
        <v>Nautapottréttur</v>
      </c>
      <c r="T338">
        <f>IF($B338="","",$C338*IFERROR(INDEX(Vöruskrá!$R:$R,MATCH($B338,Vöruskrá!$B:$B,0)),0))</f>
        <v>201000</v>
      </c>
      <c r="U338" t="str">
        <f>IF($A338="","",IFERROR(SUMIFS($T:$T,$S:$S,$A338)/SUMIFS($C:$C,$S:$S,$A338),""))</f>
        <v/>
      </c>
    </row>
    <row r="339" spans="1:21"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c r="S339" t="str">
        <f t="shared" si="5"/>
        <v>Bolognese hakkréttur</v>
      </c>
      <c r="T339" t="str">
        <f>IF($B339="","",$C339*IFERROR(INDEX(Vöruskrá!$R:$R,MATCH($B339,Vöruskrá!$B:$B,0)),0))</f>
        <v/>
      </c>
      <c r="U339">
        <f>IF($A339="","",IFERROR(SUMIFS($T:$T,$S:$S,$A339)/SUMIFS($C:$C,$S:$S,$A339),""))</f>
        <v>1001.9304621600226</v>
      </c>
    </row>
    <row r="340" spans="1:21">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t="str">
        <f t="shared" si="5"/>
        <v>Bolognese hakkréttur</v>
      </c>
      <c r="T340">
        <f>IF($B340="","",$C340*IFERROR(INDEX(Vöruskrá!$R:$R,MATCH($B340,Vöruskrá!$B:$B,0)),0))</f>
        <v>30000000</v>
      </c>
      <c r="U340" t="str">
        <f>IF($A340="","",IFERROR(SUMIFS($T:$T,$S:$S,$A340)/SUMIFS($C:$C,$S:$S,$A340),""))</f>
        <v/>
      </c>
    </row>
    <row r="341" spans="1:21">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50</v>
      </c>
      <c r="P341" s="166"/>
      <c r="Q341" s="154"/>
      <c r="R341" s="26"/>
      <c r="S341" t="str">
        <f t="shared" si="5"/>
        <v>Bolognese hakkréttur</v>
      </c>
      <c r="T341">
        <f>IF($B341="","",$C341*IFERROR(INDEX(Vöruskrá!$R:$R,MATCH($B341,Vöruskrá!$B:$B,0)),0))</f>
        <v>50000000</v>
      </c>
      <c r="U341" t="str">
        <f>IF($A341="","",IFERROR(SUMIFS($T:$T,$S:$S,$A341)/SUMIFS($C:$C,$S:$S,$A341),""))</f>
        <v/>
      </c>
    </row>
    <row r="342" spans="1:21">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t="str">
        <f t="shared" si="5"/>
        <v>Bolognese hakkréttur</v>
      </c>
      <c r="T342">
        <f>IF($B342="","",$C342*IFERROR(INDEX(Vöruskrá!$R:$R,MATCH($B342,Vöruskrá!$B:$B,0)),0))</f>
        <v>0</v>
      </c>
      <c r="U342" t="str">
        <f>IF($A342="","",IFERROR(SUMIFS($T:$T,$S:$S,$A342)/SUMIFS($C:$C,$S:$S,$A342),""))</f>
        <v/>
      </c>
    </row>
    <row r="343" spans="1:21">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t="str">
        <f t="shared" si="5"/>
        <v>Bolognese hakkréttur</v>
      </c>
      <c r="T343">
        <f>IF($B343="","",$C343*IFERROR(INDEX(Vöruskrá!$R:$R,MATCH($B343,Vöruskrá!$B:$B,0)),0))</f>
        <v>0</v>
      </c>
      <c r="U343" t="str">
        <f>IF($A343="","",IFERROR(SUMIFS($T:$T,$S:$S,$A343)/SUMIFS($C:$C,$S:$S,$A343),""))</f>
        <v/>
      </c>
    </row>
    <row r="344" spans="1:21">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t="str">
        <f t="shared" si="5"/>
        <v>Bolognese hakkréttur</v>
      </c>
      <c r="T344">
        <f>IF($B344="","",$C344*IFERROR(INDEX(Vöruskrá!$R:$R,MATCH($B344,Vöruskrá!$B:$B,0)),0))</f>
        <v>17848800</v>
      </c>
      <c r="U344" t="str">
        <f>IF($A344="","",IFERROR(SUMIFS($T:$T,$S:$S,$A344)/SUMIFS($C:$C,$S:$S,$A344),""))</f>
        <v/>
      </c>
    </row>
    <row r="345" spans="1:21">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t="str">
        <f t="shared" si="5"/>
        <v>Bolognese hakkréttur</v>
      </c>
      <c r="T345">
        <f>IF($B345="","",$C345*IFERROR(INDEX(Vöruskrá!$R:$R,MATCH($B345,Vöruskrá!$B:$B,0)),0))</f>
        <v>2250000</v>
      </c>
      <c r="U345" t="str">
        <f>IF($A345="","",IFERROR(SUMIFS($T:$T,$S:$S,$A345)/SUMIFS($C:$C,$S:$S,$A345),""))</f>
        <v/>
      </c>
    </row>
    <row r="346" spans="1:21">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t="str">
        <f t="shared" si="5"/>
        <v>Bolognese hakkréttur</v>
      </c>
      <c r="T346">
        <f>IF($B346="","",$C346*IFERROR(INDEX(Vöruskrá!$R:$R,MATCH($B346,Vöruskrá!$B:$B,0)),0))</f>
        <v>4980000</v>
      </c>
      <c r="U346" t="str">
        <f>IF($A346="","",IFERROR(SUMIFS($T:$T,$S:$S,$A346)/SUMIFS($C:$C,$S:$S,$A346),""))</f>
        <v/>
      </c>
    </row>
    <row r="347" spans="1:21">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t="str">
        <f t="shared" si="5"/>
        <v>Bolognese hakkréttur</v>
      </c>
      <c r="T347">
        <f>IF($B347="","",$C347*IFERROR(INDEX(Vöruskrá!$R:$R,MATCH($B347,Vöruskrá!$B:$B,0)),0))</f>
        <v>166000</v>
      </c>
      <c r="U347" t="str">
        <f>IF($A347="","",IFERROR(SUMIFS($T:$T,$S:$S,$A347)/SUMIFS($C:$C,$S:$S,$A347),""))</f>
        <v/>
      </c>
    </row>
    <row r="348" spans="1:21">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t="str">
        <f t="shared" si="5"/>
        <v>Bolognese hakkréttur</v>
      </c>
      <c r="T348">
        <f>IF($B348="","",$C348*IFERROR(INDEX(Vöruskrá!$R:$R,MATCH($B348,Vöruskrá!$B:$B,0)),0))</f>
        <v>520000</v>
      </c>
      <c r="U348" t="str">
        <f>IF($A348="","",IFERROR(SUMIFS($T:$T,$S:$S,$A348)/SUMIFS($C:$C,$S:$S,$A348),""))</f>
        <v/>
      </c>
    </row>
    <row r="349" spans="1:21">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t="str">
        <f t="shared" si="5"/>
        <v>Bolognese hakkréttur</v>
      </c>
      <c r="T349">
        <f>IF($B349="","",$C349*IFERROR(INDEX(Vöruskrá!$R:$R,MATCH($B349,Vöruskrá!$B:$B,0)),0))</f>
        <v>2010000</v>
      </c>
      <c r="U349" t="str">
        <f>IF($A349="","",IFERROR(SUMIFS($T:$T,$S:$S,$A349)/SUMIFS($C:$C,$S:$S,$A349),""))</f>
        <v/>
      </c>
    </row>
    <row r="350" spans="1:21">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t="str">
        <f t="shared" si="5"/>
        <v>Bolognese hakkréttur</v>
      </c>
      <c r="T350">
        <f>IF($B350="","",$C350*IFERROR(INDEX(Vöruskrá!$R:$R,MATCH($B350,Vöruskrá!$B:$B,0)),0))</f>
        <v>931000</v>
      </c>
      <c r="U350" t="str">
        <f>IF($A350="","",IFERROR(SUMIFS($T:$T,$S:$S,$A350)/SUMIFS($C:$C,$S:$S,$A350),""))</f>
        <v/>
      </c>
    </row>
    <row r="351" spans="1:21">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t="str">
        <f t="shared" si="5"/>
        <v>Bolognese hakkréttur</v>
      </c>
      <c r="T351">
        <f>IF($B351="","",$C351*IFERROR(INDEX(Vöruskrá!$R:$R,MATCH($B351,Vöruskrá!$B:$B,0)),0))</f>
        <v>180850</v>
      </c>
      <c r="U351" t="str">
        <f>IF($A351="","",IFERROR(SUMIFS($T:$T,$S:$S,$A351)/SUMIFS($C:$C,$S:$S,$A351),""))</f>
        <v/>
      </c>
    </row>
    <row r="352" spans="1:21">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t="str">
        <f t="shared" si="5"/>
        <v>Bolognese hakkréttur</v>
      </c>
      <c r="T352">
        <f>IF($B352="","",$C352*IFERROR(INDEX(Vöruskrá!$R:$R,MATCH($B352,Vöruskrá!$B:$B,0)),0))</f>
        <v>170950</v>
      </c>
      <c r="U352" t="str">
        <f>IF($A352="","",IFERROR(SUMIFS($T:$T,$S:$S,$A352)/SUMIFS($C:$C,$S:$S,$A352),""))</f>
        <v/>
      </c>
    </row>
    <row r="353" spans="1:21">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t="str">
        <f t="shared" si="5"/>
        <v>Bolognese hakkréttur</v>
      </c>
      <c r="T353">
        <f>IF($B353="","",$C353*IFERROR(INDEX(Vöruskrá!$R:$R,MATCH($B353,Vöruskrá!$B:$B,0)),0))</f>
        <v>660352</v>
      </c>
      <c r="U353" t="str">
        <f>IF($A353="","",IFERROR(SUMIFS($T:$T,$S:$S,$A353)/SUMIFS($C:$C,$S:$S,$A353),""))</f>
        <v/>
      </c>
    </row>
    <row r="354" spans="1:21">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t="str">
        <f t="shared" si="5"/>
        <v>Bolognese hakkréttur</v>
      </c>
      <c r="T354">
        <f>IF($B354="","",$C354*IFERROR(INDEX(Vöruskrá!$R:$R,MATCH($B354,Vöruskrá!$B:$B,0)),0))</f>
        <v>50000</v>
      </c>
      <c r="U354" t="str">
        <f>IF($A354="","",IFERROR(SUMIFS($T:$T,$S:$S,$A354)/SUMIFS($C:$C,$S:$S,$A354),""))</f>
        <v/>
      </c>
    </row>
    <row r="355" spans="1:21">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t="str">
        <f t="shared" si="5"/>
        <v>Bolognese hakkréttur</v>
      </c>
      <c r="T355">
        <f>IF($B355="","",$C355*IFERROR(INDEX(Vöruskrá!$R:$R,MATCH($B355,Vöruskrá!$B:$B,0)),0))</f>
        <v>341200</v>
      </c>
      <c r="U355" t="str">
        <f>IF($A355="","",IFERROR(SUMIFS($T:$T,$S:$S,$A355)/SUMIFS($C:$C,$S:$S,$A355),""))</f>
        <v/>
      </c>
    </row>
    <row r="356" spans="1:21"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c r="S356" t="str">
        <f t="shared" si="5"/>
        <v>Lasagne með hvítlauksbrauði og fersku hrásalati</v>
      </c>
      <c r="T356" t="str">
        <f>IF($B356="","",$C356*IFERROR(INDEX(Vöruskrá!$R:$R,MATCH($B356,Vöruskrá!$B:$B,0)),0))</f>
        <v/>
      </c>
      <c r="U356">
        <f>IF($A356="","",IFERROR(SUMIFS($T:$T,$S:$S,$A356)/SUMIFS($C:$C,$S:$S,$A356),""))</f>
        <v>899.88864000000001</v>
      </c>
    </row>
    <row r="357" spans="1:21">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t="str">
        <f t="shared" si="5"/>
        <v>Lasagne með hvítlauksbrauði og fersku hrásalati</v>
      </c>
      <c r="T357">
        <f>IF($B357="","",$C357*IFERROR(INDEX(Vöruskrá!$R:$R,MATCH($B357,Vöruskrá!$B:$B,0)),0))</f>
        <v>50847000</v>
      </c>
      <c r="U357" t="str">
        <f>IF($A357="","",IFERROR(SUMIFS($T:$T,$S:$S,$A357)/SUMIFS($C:$C,$S:$S,$A357),""))</f>
        <v/>
      </c>
    </row>
    <row r="358" spans="1:21">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t="str">
        <f t="shared" si="5"/>
        <v>Lasagne með hvítlauksbrauði og fersku hrásalati</v>
      </c>
      <c r="T358">
        <f>IF($B358="","",$C358*IFERROR(INDEX(Vöruskrá!$R:$R,MATCH($B358,Vöruskrá!$B:$B,0)),0))</f>
        <v>10169400</v>
      </c>
      <c r="U358" t="str">
        <f>IF($A358="","",IFERROR(SUMIFS($T:$T,$S:$S,$A358)/SUMIFS($C:$C,$S:$S,$A358),""))</f>
        <v/>
      </c>
    </row>
    <row r="359" spans="1:21">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t="str">
        <f t="shared" si="5"/>
        <v>Lasagne með hvítlauksbrauði og fersku hrásalati</v>
      </c>
      <c r="T359">
        <f>IF($B359="","",$C359*IFERROR(INDEX(Vöruskrá!$R:$R,MATCH($B359,Vöruskrá!$B:$B,0)),0))</f>
        <v>9084664</v>
      </c>
      <c r="U359" t="str">
        <f>IF($A359="","",IFERROR(SUMIFS($T:$T,$S:$S,$A359)/SUMIFS($C:$C,$S:$S,$A359),""))</f>
        <v/>
      </c>
    </row>
    <row r="360" spans="1:21">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t="str">
        <f t="shared" si="5"/>
        <v>Lasagne með hvítlauksbrauði og fersku hrásalati</v>
      </c>
      <c r="T360">
        <f>IF($B360="","",$C360*IFERROR(INDEX(Vöruskrá!$R:$R,MATCH($B360,Vöruskrá!$B:$B,0)),0))</f>
        <v>3389800</v>
      </c>
      <c r="U360" t="str">
        <f>IF($A360="","",IFERROR(SUMIFS($T:$T,$S:$S,$A360)/SUMIFS($C:$C,$S:$S,$A360),""))</f>
        <v/>
      </c>
    </row>
    <row r="361" spans="1:21">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t="str">
        <f t="shared" si="5"/>
        <v>Lasagne með hvítlauksbrauði og fersku hrásalati</v>
      </c>
      <c r="T361">
        <f>IF($B361="","",$C361*IFERROR(INDEX(Vöruskrá!$R:$R,MATCH($B361,Vöruskrá!$B:$B,0)),0))</f>
        <v>1017000</v>
      </c>
      <c r="U361" t="str">
        <f>IF($A361="","",IFERROR(SUMIFS($T:$T,$S:$S,$A361)/SUMIFS($C:$C,$S:$S,$A361),""))</f>
        <v/>
      </c>
    </row>
    <row r="362" spans="1:21">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t="str">
        <f t="shared" si="5"/>
        <v>Lasagne með hvítlauksbrauði og fersku hrásalati</v>
      </c>
      <c r="T362">
        <f>IF($B362="","",$C362*IFERROR(INDEX(Vöruskrá!$R:$R,MATCH($B362,Vöruskrá!$B:$B,0)),0))</f>
        <v>3898500</v>
      </c>
      <c r="U362" t="str">
        <f>IF($A362="","",IFERROR(SUMIFS($T:$T,$S:$S,$A362)/SUMIFS($C:$C,$S:$S,$A362),""))</f>
        <v/>
      </c>
    </row>
    <row r="363" spans="1:21">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t="str">
        <f t="shared" si="5"/>
        <v>Lasagne með hvítlauksbrauði og fersku hrásalati</v>
      </c>
      <c r="T363">
        <f>IF($B363="","",$C363*IFERROR(INDEX(Vöruskrá!$R:$R,MATCH($B363,Vöruskrá!$B:$B,0)),0))</f>
        <v>8475000</v>
      </c>
      <c r="U363" t="str">
        <f>IF($A363="","",IFERROR(SUMIFS($T:$T,$S:$S,$A363)/SUMIFS($C:$C,$S:$S,$A363),""))</f>
        <v/>
      </c>
    </row>
    <row r="364" spans="1:21">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t="str">
        <f t="shared" si="5"/>
        <v>Lasagne með hvítlauksbrauði og fersku hrásalati</v>
      </c>
      <c r="T364">
        <f>IF($B364="","",$C364*IFERROR(INDEX(Vöruskrá!$R:$R,MATCH($B364,Vöruskrá!$B:$B,0)),0))</f>
        <v>1412500</v>
      </c>
      <c r="U364" t="str">
        <f>IF($A364="","",IFERROR(SUMIFS($T:$T,$S:$S,$A364)/SUMIFS($C:$C,$S:$S,$A364),""))</f>
        <v/>
      </c>
    </row>
    <row r="365" spans="1:21">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t="str">
        <f t="shared" si="5"/>
        <v>Lasagne með hvítlauksbrauði og fersku hrásalati</v>
      </c>
      <c r="T365">
        <f>IF($B365="","",$C365*IFERROR(INDEX(Vöruskrá!$R:$R,MATCH($B365,Vöruskrá!$B:$B,0)),0))</f>
        <v>1695000</v>
      </c>
      <c r="U365" t="str">
        <f>IF($A365="","",IFERROR(SUMIFS($T:$T,$S:$S,$A365)/SUMIFS($C:$C,$S:$S,$A365),""))</f>
        <v/>
      </c>
    </row>
    <row r="366" spans="1:21"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c r="S366" t="str">
        <f t="shared" si="5"/>
        <v>Mexíkó lasagne / lasagna með nachos og ostasósu</v>
      </c>
      <c r="T366" t="str">
        <f>IF($B366="","",$C366*IFERROR(INDEX(Vöruskrá!$R:$R,MATCH($B366,Vöruskrá!$B:$B,0)),0))</f>
        <v/>
      </c>
      <c r="U366">
        <f>IF($A366="","",IFERROR(SUMIFS($T:$T,$S:$S,$A366)/SUMIFS($C:$C,$S:$S,$A366),""))</f>
        <v>1079.9513395133952</v>
      </c>
    </row>
    <row r="367" spans="1:21">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t="str">
        <f t="shared" si="5"/>
        <v>Mexíkó lasagne / lasagna með nachos og ostasósu</v>
      </c>
      <c r="T367">
        <f>IF($B367="","",$C367*IFERROR(INDEX(Vöruskrá!$R:$R,MATCH($B367,Vöruskrá!$B:$B,0)),0))</f>
        <v>67771500</v>
      </c>
      <c r="U367" t="str">
        <f>IF($A367="","",IFERROR(SUMIFS($T:$T,$S:$S,$A367)/SUMIFS($C:$C,$S:$S,$A367),""))</f>
        <v/>
      </c>
    </row>
    <row r="368" spans="1:21">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t="str">
        <f t="shared" si="5"/>
        <v>Mexíkó lasagne / lasagna með nachos og ostasósu</v>
      </c>
      <c r="T368">
        <f>IF($B368="","",$C368*IFERROR(INDEX(Vöruskrá!$R:$R,MATCH($B368,Vöruskrá!$B:$B,0)),0))</f>
        <v>11295000</v>
      </c>
      <c r="U368" t="str">
        <f>IF($A368="","",IFERROR(SUMIFS($T:$T,$S:$S,$A368)/SUMIFS($C:$C,$S:$S,$A368),""))</f>
        <v/>
      </c>
    </row>
    <row r="369" spans="1:21">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t="str">
        <f t="shared" si="5"/>
        <v>Mexíkó lasagne / lasagna með nachos og ostasósu</v>
      </c>
      <c r="T369">
        <f>IF($B369="","",$C369*IFERROR(INDEX(Vöruskrá!$R:$R,MATCH($B369,Vöruskrá!$B:$B,0)),0))</f>
        <v>8072160</v>
      </c>
      <c r="U369" t="str">
        <f>IF($A369="","",IFERROR(SUMIFS($T:$T,$S:$S,$A369)/SUMIFS($C:$C,$S:$S,$A369),""))</f>
        <v/>
      </c>
    </row>
    <row r="370" spans="1:21">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t="str">
        <f t="shared" si="5"/>
        <v>Mexíkó lasagne / lasagna með nachos og ostasósu</v>
      </c>
      <c r="T370">
        <f>IF($B370="","",$C370*IFERROR(INDEX(Vöruskrá!$R:$R,MATCH($B370,Vöruskrá!$B:$B,0)),0))</f>
        <v>4388484</v>
      </c>
      <c r="U370" t="str">
        <f>IF($A370="","",IFERROR(SUMIFS($T:$T,$S:$S,$A370)/SUMIFS($C:$C,$S:$S,$A370),""))</f>
        <v/>
      </c>
    </row>
    <row r="371" spans="1:21">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t="str">
        <f t="shared" si="5"/>
        <v>Mexíkó lasagne / lasagna með nachos og ostasósu</v>
      </c>
      <c r="T371">
        <f>IF($B371="","",$C371*IFERROR(INDEX(Vöruskrá!$R:$R,MATCH($B371,Vöruskrá!$B:$B,0)),0))</f>
        <v>11295000</v>
      </c>
      <c r="U371" t="str">
        <f>IF($A371="","",IFERROR(SUMIFS($T:$T,$S:$S,$A371)/SUMIFS($C:$C,$S:$S,$A371),""))</f>
        <v/>
      </c>
    </row>
    <row r="372" spans="1:21">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t="str">
        <f t="shared" si="5"/>
        <v>Mexíkó lasagne / lasagna með nachos og ostasósu</v>
      </c>
      <c r="T372">
        <f>IF($B372="","",$C372*IFERROR(INDEX(Vöruskrá!$R:$R,MATCH($B372,Vöruskrá!$B:$B,0)),0))</f>
        <v>2823750</v>
      </c>
      <c r="U372" t="str">
        <f>IF($A372="","",IFERROR(SUMIFS($T:$T,$S:$S,$A372)/SUMIFS($C:$C,$S:$S,$A372),""))</f>
        <v/>
      </c>
    </row>
    <row r="373" spans="1:21">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t="str">
        <f t="shared" si="5"/>
        <v>Mexíkó lasagne / lasagna með nachos og ostasósu</v>
      </c>
      <c r="T373">
        <f>IF($B373="","",$C373*IFERROR(INDEX(Vöruskrá!$R:$R,MATCH($B373,Vöruskrá!$B:$B,0)),0))</f>
        <v>542160</v>
      </c>
      <c r="U373" t="str">
        <f>IF($A373="","",IFERROR(SUMIFS($T:$T,$S:$S,$A373)/SUMIFS($C:$C,$S:$S,$A373),""))</f>
        <v/>
      </c>
    </row>
    <row r="374" spans="1:21">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t="str">
        <f t="shared" si="5"/>
        <v>Mexíkó lasagne / lasagna með nachos og ostasósu</v>
      </c>
      <c r="T374">
        <f>IF($B374="","",$C374*IFERROR(INDEX(Vöruskrá!$R:$R,MATCH($B374,Vöruskrá!$B:$B,0)),0))</f>
        <v>1806000</v>
      </c>
      <c r="U374" t="str">
        <f>IF($A374="","",IFERROR(SUMIFS($T:$T,$S:$S,$A374)/SUMIFS($C:$C,$S:$S,$A374),""))</f>
        <v/>
      </c>
    </row>
    <row r="375" spans="1:21"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c r="S375" t="str">
        <f t="shared" si="5"/>
        <v>Chili con carne með hrísgrjónum, nachos og sýrðum rjóma</v>
      </c>
      <c r="T375" t="str">
        <f>IF($B375="","",$C375*IFERROR(INDEX(Vöruskrá!$R:$R,MATCH($B375,Vöruskrá!$B:$B,0)),0))</f>
        <v/>
      </c>
      <c r="U375">
        <f>IF($A375="","",IFERROR(SUMIFS($T:$T,$S:$S,$A375)/SUMIFS($C:$C,$S:$S,$A375),""))</f>
        <v>905.28520714792853</v>
      </c>
    </row>
    <row r="376" spans="1:21">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t="str">
        <f t="shared" si="5"/>
        <v>Chili con carne með hrísgrjónum, nachos og sýrðum rjóma</v>
      </c>
      <c r="T376">
        <f>IF($B376="","",$C376*IFERROR(INDEX(Vöruskrá!$R:$R,MATCH($B376,Vöruskrá!$B:$B,0)),0))</f>
        <v>66177000</v>
      </c>
      <c r="U376" t="str">
        <f>IF($A376="","",IFERROR(SUMIFS($T:$T,$S:$S,$A376)/SUMIFS($C:$C,$S:$S,$A376),""))</f>
        <v/>
      </c>
    </row>
    <row r="377" spans="1:21">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t="str">
        <f t="shared" si="5"/>
        <v>Chili con carne með hrísgrjónum, nachos og sýrðum rjóma</v>
      </c>
      <c r="T377">
        <f>IF($B377="","",$C377*IFERROR(INDEX(Vöruskrá!$R:$R,MATCH($B377,Vöruskrá!$B:$B,0)),0))</f>
        <v>7720650</v>
      </c>
      <c r="U377" t="str">
        <f>IF($A377="","",IFERROR(SUMIFS($T:$T,$S:$S,$A377)/SUMIFS($C:$C,$S:$S,$A377),""))</f>
        <v/>
      </c>
    </row>
    <row r="378" spans="1:21">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t="str">
        <f t="shared" si="5"/>
        <v>Chili con carne með hrísgrjónum, nachos og sýrðum rjóma</v>
      </c>
      <c r="T378">
        <f>IF($B378="","",$C378*IFERROR(INDEX(Vöruskrá!$R:$R,MATCH($B378,Vöruskrá!$B:$B,0)),0))</f>
        <v>7882416</v>
      </c>
      <c r="U378" t="str">
        <f>IF($A378="","",IFERROR(SUMIFS($T:$T,$S:$S,$A378)/SUMIFS($C:$C,$S:$S,$A378),""))</f>
        <v/>
      </c>
    </row>
    <row r="379" spans="1:21">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t="str">
        <f t="shared" si="5"/>
        <v>Chili con carne með hrísgrjónum, nachos og sýrðum rjóma</v>
      </c>
      <c r="T379">
        <f>IF($B379="","",$C379*IFERROR(INDEX(Vöruskrá!$R:$R,MATCH($B379,Vöruskrá!$B:$B,0)),0))</f>
        <v>4286494</v>
      </c>
      <c r="U379" t="str">
        <f>IF($A379="","",IFERROR(SUMIFS($T:$T,$S:$S,$A379)/SUMIFS($C:$C,$S:$S,$A379),""))</f>
        <v/>
      </c>
    </row>
    <row r="380" spans="1:21">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t="str">
        <f t="shared" si="5"/>
        <v>Chili con carne með hrísgrjónum, nachos og sýrðum rjóma</v>
      </c>
      <c r="T380">
        <f>IF($B380="","",$C380*IFERROR(INDEX(Vöruskrá!$R:$R,MATCH($B380,Vöruskrá!$B:$B,0)),0))</f>
        <v>1838250</v>
      </c>
      <c r="U380" t="str">
        <f>IF($A380="","",IFERROR(SUMIFS($T:$T,$S:$S,$A380)/SUMIFS($C:$C,$S:$S,$A380),""))</f>
        <v/>
      </c>
    </row>
    <row r="381" spans="1:21">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t="str">
        <f t="shared" si="5"/>
        <v>Chili con carne með hrísgrjónum, nachos og sýrðum rjóma</v>
      </c>
      <c r="T381">
        <f>IF($B381="","",$C381*IFERROR(INDEX(Vöruskrá!$R:$R,MATCH($B381,Vöruskrá!$B:$B,0)),0))</f>
        <v>1102500</v>
      </c>
      <c r="U381" t="str">
        <f>IF($A381="","",IFERROR(SUMIFS($T:$T,$S:$S,$A381)/SUMIFS($C:$C,$S:$S,$A381),""))</f>
        <v/>
      </c>
    </row>
    <row r="382" spans="1:21">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t="str">
        <f t="shared" si="5"/>
        <v>Chili con carne með hrísgrjónum, nachos og sýrðum rjóma</v>
      </c>
      <c r="T382">
        <f>IF($B382="","",$C382*IFERROR(INDEX(Vöruskrá!$R:$R,MATCH($B382,Vöruskrá!$B:$B,0)),0))</f>
        <v>992700</v>
      </c>
      <c r="U382" t="str">
        <f>IF($A382="","",IFERROR(SUMIFS($T:$T,$S:$S,$A382)/SUMIFS($C:$C,$S:$S,$A382),""))</f>
        <v/>
      </c>
    </row>
    <row r="383" spans="1:21">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t="str">
        <f t="shared" si="5"/>
        <v>Chili con carne með hrísgrjónum, nachos og sýrðum rjóma</v>
      </c>
      <c r="T383">
        <f>IF($B383="","",$C383*IFERROR(INDEX(Vöruskrá!$R:$R,MATCH($B383,Vöruskrá!$B:$B,0)),0))</f>
        <v>529416</v>
      </c>
      <c r="U383" t="str">
        <f>IF($A383="","",IFERROR(SUMIFS($T:$T,$S:$S,$A383)/SUMIFS($C:$C,$S:$S,$A383),""))</f>
        <v/>
      </c>
    </row>
    <row r="384" spans="1:21"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c r="S384" t="str">
        <f t="shared" si="5"/>
        <v>Nautavefjur með hrísgrjónum, salsa og nachos</v>
      </c>
      <c r="T384" t="str">
        <f>IF($B384="","",$C384*IFERROR(INDEX(Vöruskrá!$R:$R,MATCH($B384,Vöruskrá!$B:$B,0)),0))</f>
        <v/>
      </c>
      <c r="U384">
        <f>IF($A384="","",IFERROR(SUMIFS($T:$T,$S:$S,$A384)/SUMIFS($C:$C,$S:$S,$A384),""))</f>
        <v>2085.1052462513007</v>
      </c>
    </row>
    <row r="385" spans="1:21">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147.82</v>
      </c>
      <c r="P385" s="164"/>
      <c r="Q385" s="190"/>
      <c r="R385" s="157"/>
      <c r="S385" t="str">
        <f t="shared" si="5"/>
        <v>Nautavefjur með hrísgrjónum, salsa og nachos</v>
      </c>
      <c r="T385">
        <f>IF($B385="","",$C385*IFERROR(INDEX(Vöruskrá!$R:$R,MATCH($B385,Vöruskrá!$B:$B,0)),0))</f>
        <v>147820000</v>
      </c>
      <c r="U385" t="str">
        <f>IF($A385="","",IFERROR(SUMIFS($T:$T,$S:$S,$A385)/SUMIFS($C:$C,$S:$S,$A385),""))</f>
        <v/>
      </c>
    </row>
    <row r="386" spans="1:21">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t="str">
        <f t="shared" si="5"/>
        <v>Nautavefjur með hrísgrjónum, salsa og nachos</v>
      </c>
      <c r="T386">
        <f>IF($B386="","",$C386*IFERROR(INDEX(Vöruskrá!$R:$R,MATCH($B386,Vöruskrá!$B:$B,0)),0))</f>
        <v>0</v>
      </c>
      <c r="U386" t="str">
        <f>IF($A386="","",IFERROR(SUMIFS($T:$T,$S:$S,$A386)/SUMIFS($C:$C,$S:$S,$A386),""))</f>
        <v/>
      </c>
    </row>
    <row r="387" spans="1:21">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t="str">
        <f t="shared" si="5"/>
        <v>Nautavefjur með hrísgrjónum, salsa og nachos</v>
      </c>
      <c r="T387">
        <f>IF($B387="","",$C387*IFERROR(INDEX(Vöruskrá!$R:$R,MATCH($B387,Vöruskrá!$B:$B,0)),0))</f>
        <v>1847750</v>
      </c>
      <c r="U387" t="str">
        <f>IF($A387="","",IFERROR(SUMIFS($T:$T,$S:$S,$A387)/SUMIFS($C:$C,$S:$S,$A387),""))</f>
        <v/>
      </c>
    </row>
    <row r="388" spans="1:21">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t="str">
        <f t="shared" ref="S388:S451" si="6">IF($A388="",S387,$A388)</f>
        <v>Nautavefjur með hrísgrjónum, salsa og nachos</v>
      </c>
      <c r="T388">
        <f>IF($B388="","",$C388*IFERROR(INDEX(Vöruskrá!$R:$R,MATCH($B388,Vöruskrá!$B:$B,0)),0))</f>
        <v>5912800</v>
      </c>
      <c r="U388" t="str">
        <f>IF($A388="","",IFERROR(SUMIFS($T:$T,$S:$S,$A388)/SUMIFS($C:$C,$S:$S,$A388),""))</f>
        <v/>
      </c>
    </row>
    <row r="389" spans="1:21">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t="str">
        <f t="shared" si="6"/>
        <v>Nautavefjur með hrísgrjónum, salsa og nachos</v>
      </c>
      <c r="T389">
        <f>IF($B389="","",$C389*IFERROR(INDEX(Vöruskrá!$R:$R,MATCH($B389,Vöruskrá!$B:$B,0)),0))</f>
        <v>1108500</v>
      </c>
      <c r="U389" t="str">
        <f>IF($A389="","",IFERROR(SUMIFS($T:$T,$S:$S,$A389)/SUMIFS($C:$C,$S:$S,$A389),""))</f>
        <v/>
      </c>
    </row>
    <row r="390" spans="1:21">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t="str">
        <f t="shared" si="6"/>
        <v>Nautavefjur með hrísgrjónum, salsa og nachos</v>
      </c>
      <c r="T390">
        <f>IF($B390="","",$C390*IFERROR(INDEX(Vöruskrá!$R:$R,MATCH($B390,Vöruskrá!$B:$B,0)),0))</f>
        <v>3231626</v>
      </c>
      <c r="U390" t="str">
        <f>IF($A390="","",IFERROR(SUMIFS($T:$T,$S:$S,$A390)/SUMIFS($C:$C,$S:$S,$A390),""))</f>
        <v/>
      </c>
    </row>
    <row r="391" spans="1:21">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t="str">
        <f t="shared" si="6"/>
        <v>Nautavefjur með hrísgrjónum, salsa og nachos</v>
      </c>
      <c r="T391">
        <f>IF($B391="","",$C391*IFERROR(INDEX(Vöruskrá!$R:$R,MATCH($B391,Vöruskrá!$B:$B,0)),0))</f>
        <v>1773000</v>
      </c>
      <c r="U391" t="str">
        <f>IF($A391="","",IFERROR(SUMIFS($T:$T,$S:$S,$A391)/SUMIFS($C:$C,$S:$S,$A391),""))</f>
        <v/>
      </c>
    </row>
    <row r="392" spans="1:21">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t="str">
        <f t="shared" si="6"/>
        <v>Nautavefjur með hrísgrjónum, salsa og nachos</v>
      </c>
      <c r="T392">
        <f>IF($B392="","",$C392*IFERROR(INDEX(Vöruskrá!$R:$R,MATCH($B392,Vöruskrá!$B:$B,0)),0))</f>
        <v>583810</v>
      </c>
      <c r="U392" t="str">
        <f>IF($A392="","",IFERROR(SUMIFS($T:$T,$S:$S,$A392)/SUMIFS($C:$C,$S:$S,$A392),""))</f>
        <v/>
      </c>
    </row>
    <row r="393" spans="1:21"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c r="S393" t="str">
        <f t="shared" si="6"/>
        <v>Mexíkó grýta: Nautahakk, maís, hrísgrjón og blandað grænmeti</v>
      </c>
      <c r="T393" t="str">
        <f>IF($B393="","",$C393*IFERROR(INDEX(Vöruskrá!$R:$R,MATCH($B393,Vöruskrá!$B:$B,0)),0))</f>
        <v/>
      </c>
      <c r="U393">
        <f>IF($A393="","",IFERROR(SUMIFS($T:$T,$S:$S,$A393)/SUMIFS($C:$C,$S:$S,$A393),""))</f>
        <v>1065.319137407889</v>
      </c>
    </row>
    <row r="394" spans="1:21">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t="str">
        <f t="shared" si="6"/>
        <v>Mexíkó grýta: Nautahakk, maís, hrísgrjón og blandað grænmeti</v>
      </c>
      <c r="T394">
        <f>IF($B394="","",$C394*IFERROR(INDEX(Vöruskrá!$R:$R,MATCH($B394,Vöruskrá!$B:$B,0)),0))</f>
        <v>58900500</v>
      </c>
      <c r="U394" t="str">
        <f>IF($A394="","",IFERROR(SUMIFS($T:$T,$S:$S,$A394)/SUMIFS($C:$C,$S:$S,$A394),""))</f>
        <v/>
      </c>
    </row>
    <row r="395" spans="1:21">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t="str">
        <f t="shared" si="6"/>
        <v>Mexíkó grýta: Nautahakk, maís, hrísgrjón og blandað grænmeti</v>
      </c>
      <c r="T395">
        <f>IF($B395="","",$C395*IFERROR(INDEX(Vöruskrá!$R:$R,MATCH($B395,Vöruskrá!$B:$B,0)),0))</f>
        <v>3814426</v>
      </c>
      <c r="U395" t="str">
        <f>IF($A395="","",IFERROR(SUMIFS($T:$T,$S:$S,$A395)/SUMIFS($C:$C,$S:$S,$A395),""))</f>
        <v/>
      </c>
    </row>
    <row r="396" spans="1:21">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t="str">
        <f t="shared" si="6"/>
        <v>Mexíkó grýta: Nautahakk, maís, hrísgrjón og blandað grænmeti</v>
      </c>
      <c r="T396">
        <f>IF($B396="","",$C396*IFERROR(INDEX(Vöruskrá!$R:$R,MATCH($B396,Vöruskrá!$B:$B,0)),0))</f>
        <v>5236000</v>
      </c>
      <c r="U396" t="str">
        <f>IF($A396="","",IFERROR(SUMIFS($T:$T,$S:$S,$A396)/SUMIFS($C:$C,$S:$S,$A396),""))</f>
        <v/>
      </c>
    </row>
    <row r="397" spans="1:21">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t="str">
        <f t="shared" si="6"/>
        <v>Mexíkó grýta: Nautahakk, maís, hrísgrjón og blandað grænmeti</v>
      </c>
      <c r="T397">
        <f>IF($B397="","",$C397*IFERROR(INDEX(Vöruskrá!$R:$R,MATCH($B397,Vöruskrá!$B:$B,0)),0))</f>
        <v>1636250</v>
      </c>
      <c r="U397" t="str">
        <f>IF($A397="","",IFERROR(SUMIFS($T:$T,$S:$S,$A397)/SUMIFS($C:$C,$S:$S,$A397),""))</f>
        <v/>
      </c>
    </row>
    <row r="398" spans="1:21">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t="str">
        <f t="shared" si="6"/>
        <v>Mexíkó grýta: Nautahakk, maís, hrísgrjón og blandað grænmeti</v>
      </c>
      <c r="T398">
        <f>IF($B398="","",$C398*IFERROR(INDEX(Vöruskrá!$R:$R,MATCH($B398,Vöruskrá!$B:$B,0)),0))</f>
        <v>7015704</v>
      </c>
      <c r="U398" t="str">
        <f>IF($A398="","",IFERROR(SUMIFS($T:$T,$S:$S,$A398)/SUMIFS($C:$C,$S:$S,$A398),""))</f>
        <v/>
      </c>
    </row>
    <row r="399" spans="1:21">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t="str">
        <f t="shared" si="6"/>
        <v>Mexíkó grýta: Nautahakk, maís, hrísgrjón og blandað grænmeti</v>
      </c>
      <c r="T399">
        <f>IF($B399="","",$C399*IFERROR(INDEX(Vöruskrá!$R:$R,MATCH($B399,Vöruskrá!$B:$B,0)),0))</f>
        <v>471240</v>
      </c>
      <c r="U399" t="str">
        <f>IF($A399="","",IFERROR(SUMIFS($T:$T,$S:$S,$A399)/SUMIFS($C:$C,$S:$S,$A399),""))</f>
        <v/>
      </c>
    </row>
    <row r="400" spans="1:21">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t="str">
        <f t="shared" si="6"/>
        <v>Mexíkó grýta: Nautahakk, maís, hrísgrjón og blandað grænmeti</v>
      </c>
      <c r="T400">
        <f>IF($B400="","",$C400*IFERROR(INDEX(Vöruskrá!$R:$R,MATCH($B400,Vöruskrá!$B:$B,0)),0))</f>
        <v>1572000</v>
      </c>
      <c r="U400" t="str">
        <f>IF($A400="","",IFERROR(SUMIFS($T:$T,$S:$S,$A400)/SUMIFS($C:$C,$S:$S,$A400),""))</f>
        <v/>
      </c>
    </row>
    <row r="401" spans="1:21"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c r="S401" t="str">
        <f t="shared" si="6"/>
        <v>Nautabuff með kartöflum og brúnni sósu</v>
      </c>
      <c r="T401" t="str">
        <f>IF($B401="","",$C401*IFERROR(INDEX(Vöruskrá!$R:$R,MATCH($B401,Vöruskrá!$B:$B,0)),0))</f>
        <v/>
      </c>
      <c r="U401">
        <f>IF($A401="","",IFERROR(SUMIFS($T:$T,$S:$S,$A401)/SUMIFS($C:$C,$S:$S,$A401),""))</f>
        <v>2515.1606967860644</v>
      </c>
    </row>
    <row r="402" spans="1:21">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233.1</v>
      </c>
      <c r="P402" s="164"/>
      <c r="Q402" s="196"/>
      <c r="R402" s="197"/>
      <c r="S402" t="str">
        <f t="shared" si="6"/>
        <v>Nautabuff með kartöflum og brúnni sósu</v>
      </c>
      <c r="T402">
        <f>IF($B402="","",$C402*IFERROR(INDEX(Vöruskrá!$R:$R,MATCH($B402,Vöruskrá!$B:$B,0)),0))</f>
        <v>233100000</v>
      </c>
      <c r="U402" t="str">
        <f>IF($A402="","",IFERROR(SUMIFS($T:$T,$S:$S,$A402)/SUMIFS($C:$C,$S:$S,$A402),""))</f>
        <v/>
      </c>
    </row>
    <row r="403" spans="1:21">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t="str">
        <f t="shared" si="6"/>
        <v>Nautabuff með kartöflum og brúnni sósu</v>
      </c>
      <c r="T403">
        <f>IF($B403="","",$C403*IFERROR(INDEX(Vöruskrá!$R:$R,MATCH($B403,Vöruskrá!$B:$B,0)),0))</f>
        <v>1749000</v>
      </c>
      <c r="U403" t="str">
        <f>IF($A403="","",IFERROR(SUMIFS($T:$T,$S:$S,$A403)/SUMIFS($C:$C,$S:$S,$A403),""))</f>
        <v/>
      </c>
    </row>
    <row r="404" spans="1:21">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t="str">
        <f t="shared" si="6"/>
        <v>Nautabuff með kartöflum og brúnni sósu</v>
      </c>
      <c r="T404">
        <f>IF($B404="","",$C404*IFERROR(INDEX(Vöruskrá!$R:$R,MATCH($B404,Vöruskrá!$B:$B,0)),0))</f>
        <v>8043100</v>
      </c>
      <c r="U404" t="str">
        <f>IF($A404="","",IFERROR(SUMIFS($T:$T,$S:$S,$A404)/SUMIFS($C:$C,$S:$S,$A404),""))</f>
        <v/>
      </c>
    </row>
    <row r="405" spans="1:21">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t="str">
        <f t="shared" si="6"/>
        <v>Nautabuff með kartöflum og brúnni sósu</v>
      </c>
      <c r="T405">
        <f>IF($B405="","",$C405*IFERROR(INDEX(Vöruskrá!$R:$R,MATCH($B405,Vöruskrá!$B:$B,0)),0))</f>
        <v>1050000</v>
      </c>
      <c r="U405" t="str">
        <f>IF($A405="","",IFERROR(SUMIFS($T:$T,$S:$S,$A405)/SUMIFS($C:$C,$S:$S,$A405),""))</f>
        <v/>
      </c>
    </row>
    <row r="406" spans="1:21">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t="str">
        <f t="shared" si="6"/>
        <v>Nautabuff með kartöflum og brúnni sósu</v>
      </c>
      <c r="T406">
        <f>IF($B406="","",$C406*IFERROR(INDEX(Vöruskrá!$R:$R,MATCH($B406,Vöruskrá!$B:$B,0)),0))</f>
        <v>3498000</v>
      </c>
      <c r="U406" t="str">
        <f>IF($A406="","",IFERROR(SUMIFS($T:$T,$S:$S,$A406)/SUMIFS($C:$C,$S:$S,$A406),""))</f>
        <v/>
      </c>
    </row>
    <row r="407" spans="1:21">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t="str">
        <f t="shared" si="6"/>
        <v>Nautabuff með kartöflum og brúnni sósu</v>
      </c>
      <c r="T407">
        <f>IF($B407="","",$C407*IFERROR(INDEX(Vöruskrá!$R:$R,MATCH($B407,Vöruskrá!$B:$B,0)),0))</f>
        <v>4081000</v>
      </c>
      <c r="U407" t="str">
        <f>IF($A407="","",IFERROR(SUMIFS($T:$T,$S:$S,$A407)/SUMIFS($C:$C,$S:$S,$A407),""))</f>
        <v/>
      </c>
    </row>
    <row r="408" spans="1:21"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c r="S408" t="str">
        <f t="shared" si="6"/>
        <v>Tacoskálar með nautahakki, salsa og osti</v>
      </c>
      <c r="T408" t="str">
        <f>IF($B408="","",$C408*IFERROR(INDEX(Vöruskrá!$R:$R,MATCH($B408,Vöruskrá!$B:$B,0)),0))</f>
        <v/>
      </c>
      <c r="U408">
        <f>IF($A408="","",IFERROR(SUMIFS($T:$T,$S:$S,$A408)/SUMIFS($C:$C,$S:$S,$A408),""))</f>
        <v>1145.9508004919951</v>
      </c>
    </row>
    <row r="409" spans="1:21">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t="str">
        <f t="shared" si="6"/>
        <v>Tacoskálar með nautahakki, salsa og osti</v>
      </c>
      <c r="T409">
        <f>IF($B409="","",$C409*IFERROR(INDEX(Vöruskrá!$R:$R,MATCH($B409,Vöruskrá!$B:$B,0)),0))</f>
        <v>76923000</v>
      </c>
      <c r="U409" t="str">
        <f>IF($A409="","",IFERROR(SUMIFS($T:$T,$S:$S,$A409)/SUMIFS($C:$C,$S:$S,$A409),""))</f>
        <v/>
      </c>
    </row>
    <row r="410" spans="1:21">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t="str">
        <f t="shared" si="6"/>
        <v>Tacoskálar með nautahakki, salsa og osti</v>
      </c>
      <c r="T410">
        <f>IF($B410="","",$C410*IFERROR(INDEX(Vöruskrá!$R:$R,MATCH($B410,Vöruskrá!$B:$B,0)),0))</f>
        <v>6837600</v>
      </c>
      <c r="U410" t="str">
        <f>IF($A410="","",IFERROR(SUMIFS($T:$T,$S:$S,$A410)/SUMIFS($C:$C,$S:$S,$A410),""))</f>
        <v/>
      </c>
    </row>
    <row r="411" spans="1:21">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t="str">
        <f t="shared" si="6"/>
        <v>Tacoskálar með nautahakki, salsa og osti</v>
      </c>
      <c r="T411">
        <f>IF($B411="","",$C411*IFERROR(INDEX(Vöruskrá!$R:$R,MATCH($B411,Vöruskrá!$B:$B,0)),0))</f>
        <v>4980026</v>
      </c>
      <c r="U411" t="str">
        <f>IF($A411="","",IFERROR(SUMIFS($T:$T,$S:$S,$A411)/SUMIFS($C:$C,$S:$S,$A411),""))</f>
        <v/>
      </c>
    </row>
    <row r="412" spans="1:21">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t="str">
        <f t="shared" si="6"/>
        <v>Tacoskálar með nautahakki, salsa og osti</v>
      </c>
      <c r="T412">
        <f>IF($B412="","",$C412*IFERROR(INDEX(Vöruskrá!$R:$R,MATCH($B412,Vöruskrá!$B:$B,0)),0))</f>
        <v>12820500</v>
      </c>
      <c r="U412" t="str">
        <f>IF($A412="","",IFERROR(SUMIFS($T:$T,$S:$S,$A412)/SUMIFS($C:$C,$S:$S,$A412),""))</f>
        <v/>
      </c>
    </row>
    <row r="413" spans="1:21"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t="str">
        <f t="shared" si="6"/>
        <v>Tacoskálar með nautahakki, salsa og osti</v>
      </c>
      <c r="T413">
        <f>IF($B413="","",$C413*IFERROR(INDEX(Vöruskrá!$R:$R,MATCH($B413,Vöruskrá!$B:$B,0)),0))</f>
        <v>5128200</v>
      </c>
      <c r="U413" t="str">
        <f>IF($A413="","",IFERROR(SUMIFS($T:$T,$S:$S,$A413)/SUMIFS($C:$C,$S:$S,$A413),""))</f>
        <v/>
      </c>
    </row>
    <row r="414" spans="1:21">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t="str">
        <f t="shared" si="6"/>
        <v>Tacoskálar með nautahakki, salsa og osti</v>
      </c>
      <c r="T414">
        <f>IF($B414="","",$C414*IFERROR(INDEX(Vöruskrá!$R:$R,MATCH($B414,Vöruskrá!$B:$B,0)),0))</f>
        <v>2564400</v>
      </c>
      <c r="U414" t="str">
        <f>IF($A414="","",IFERROR(SUMIFS($T:$T,$S:$S,$A414)/SUMIFS($C:$C,$S:$S,$A414),""))</f>
        <v/>
      </c>
    </row>
    <row r="415" spans="1:21">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t="str">
        <f t="shared" si="6"/>
        <v>Tacoskálar með nautahakki, salsa og osti</v>
      </c>
      <c r="T415">
        <f>IF($B415="","",$C415*IFERROR(INDEX(Vöruskrá!$R:$R,MATCH($B415,Vöruskrá!$B:$B,0)),0))</f>
        <v>3205500</v>
      </c>
      <c r="U415" t="str">
        <f>IF($A415="","",IFERROR(SUMIFS($T:$T,$S:$S,$A415)/SUMIFS($C:$C,$S:$S,$A415),""))</f>
        <v/>
      </c>
    </row>
    <row r="416" spans="1:21">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t="str">
        <f t="shared" si="6"/>
        <v>Tacoskálar með nautahakki, salsa og osti</v>
      </c>
      <c r="T416">
        <f>IF($B416="","",$C416*IFERROR(INDEX(Vöruskrá!$R:$R,MATCH($B416,Vöruskrá!$B:$B,0)),0))</f>
        <v>2137000</v>
      </c>
      <c r="U416" t="str">
        <f>IF($A416="","",IFERROR(SUMIFS($T:$T,$S:$S,$A416)/SUMIFS($C:$C,$S:$S,$A416),""))</f>
        <v/>
      </c>
    </row>
    <row r="417" spans="1:21"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c r="S417" t="str">
        <f t="shared" si="6"/>
        <v>Kjúklingur og pasta með ítalskri tómatsósu og hvítlauksbrauði</v>
      </c>
      <c r="T417" t="str">
        <f>IF($B417="","",$C417*IFERROR(INDEX(Vöruskrá!$R:$R,MATCH($B417,Vöruskrá!$B:$B,0)),0))</f>
        <v/>
      </c>
      <c r="U417">
        <f>IF($A417="","",IFERROR(SUMIFS($T:$T,$S:$S,$A417)/SUMIFS($C:$C,$S:$S,$A417),""))</f>
        <v>1229.5825045905251</v>
      </c>
    </row>
    <row r="418" spans="1:21">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t="str">
        <f t="shared" si="6"/>
        <v>Kjúklingur og pasta með ítalskri tómatsósu og hvítlauksbrauði</v>
      </c>
      <c r="T418">
        <f>IF($B418="","",$C418*IFERROR(INDEX(Vöruskrá!$R:$R,MATCH($B418,Vöruskrá!$B:$B,0)),0))</f>
        <v>52673500</v>
      </c>
      <c r="U418" t="str">
        <f>IF($A418="","",IFERROR(SUMIFS($T:$T,$S:$S,$A418)/SUMIFS($C:$C,$S:$S,$A418),""))</f>
        <v/>
      </c>
    </row>
    <row r="419" spans="1:21">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t="str">
        <f t="shared" si="6"/>
        <v>Kjúklingur og pasta með ítalskri tómatsósu og hvítlauksbrauði</v>
      </c>
      <c r="T419">
        <f>IF($B419="","",$C419*IFERROR(INDEX(Vöruskrá!$R:$R,MATCH($B419,Vöruskrá!$B:$B,0)),0))</f>
        <v>10773900</v>
      </c>
      <c r="U419" t="str">
        <f>IF($A419="","",IFERROR(SUMIFS($T:$T,$S:$S,$A419)/SUMIFS($C:$C,$S:$S,$A419),""))</f>
        <v/>
      </c>
    </row>
    <row r="420" spans="1:21">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t="str">
        <f t="shared" si="6"/>
        <v>Kjúklingur og pasta með ítalskri tómatsósu og hvítlauksbrauði</v>
      </c>
      <c r="T420">
        <f>IF($B420="","",$C420*IFERROR(INDEX(Vöruskrá!$R:$R,MATCH($B420,Vöruskrá!$B:$B,0)),0))</f>
        <v>1077300</v>
      </c>
      <c r="U420" t="str">
        <f>IF($A420="","",IFERROR(SUMIFS($T:$T,$S:$S,$A420)/SUMIFS($C:$C,$S:$S,$A420),""))</f>
        <v/>
      </c>
    </row>
    <row r="421" spans="1:21">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t="str">
        <f t="shared" si="6"/>
        <v>Kjúklingur og pasta með ítalskri tómatsósu og hvítlauksbrauði</v>
      </c>
      <c r="T421">
        <f>IF($B421="","",$C421*IFERROR(INDEX(Vöruskrá!$R:$R,MATCH($B421,Vöruskrá!$B:$B,0)),0))</f>
        <v>13965000</v>
      </c>
      <c r="U421" t="str">
        <f>IF($A421="","",IFERROR(SUMIFS($T:$T,$S:$S,$A421)/SUMIFS($C:$C,$S:$S,$A421),""))</f>
        <v/>
      </c>
    </row>
    <row r="422" spans="1:21">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t="str">
        <f t="shared" si="6"/>
        <v>Kjúklingur og pasta með ítalskri tómatsósu og hvítlauksbrauði</v>
      </c>
      <c r="T422">
        <f>IF($B422="","",$C422*IFERROR(INDEX(Vöruskrá!$R:$R,MATCH($B422,Vöruskrá!$B:$B,0)),0))</f>
        <v>1197000</v>
      </c>
      <c r="U422" t="str">
        <f>IF($A422="","",IFERROR(SUMIFS($T:$T,$S:$S,$A422)/SUMIFS($C:$C,$S:$S,$A422),""))</f>
        <v/>
      </c>
    </row>
    <row r="423" spans="1:21">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t="str">
        <f t="shared" si="6"/>
        <v>Kjúklingur og pasta með ítalskri tómatsósu og hvítlauksbrauði</v>
      </c>
      <c r="T423">
        <f>IF($B423="","",$C423*IFERROR(INDEX(Vöruskrá!$R:$R,MATCH($B423,Vöruskrá!$B:$B,0)),0))</f>
        <v>2103129</v>
      </c>
      <c r="U423" t="str">
        <f>IF($A423="","",IFERROR(SUMIFS($T:$T,$S:$S,$A423)/SUMIFS($C:$C,$S:$S,$A423),""))</f>
        <v/>
      </c>
    </row>
    <row r="424" spans="1:21">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t="str">
        <f t="shared" si="6"/>
        <v>Kjúklingur og pasta með ítalskri tómatsósu og hvítlauksbrauði</v>
      </c>
      <c r="T424">
        <f>IF($B424="","",$C424*IFERROR(INDEX(Vöruskrá!$R:$R,MATCH($B424,Vöruskrá!$B:$B,0)),0))</f>
        <v>1914000</v>
      </c>
      <c r="U424" t="str">
        <f>IF($A424="","",IFERROR(SUMIFS($T:$T,$S:$S,$A424)/SUMIFS($C:$C,$S:$S,$A424),""))</f>
        <v/>
      </c>
    </row>
    <row r="425" spans="1:21"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c r="S425" t="str">
        <f t="shared" si="6"/>
        <v>Kjúklingur BBQ með sætum kartöflum og kokteilsósu</v>
      </c>
      <c r="T425" t="str">
        <f>IF($B425="","",$C425*IFERROR(INDEX(Vöruskrá!$R:$R,MATCH($B425,Vöruskrá!$B:$B,0)),0))</f>
        <v/>
      </c>
      <c r="U425">
        <f>IF($A425="","",IFERROR(SUMIFS($T:$T,$S:$S,$A425)/SUMIFS($C:$C,$S:$S,$A425),""))</f>
        <v>1098.8440115598844</v>
      </c>
    </row>
    <row r="426" spans="1:21">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t="str">
        <f t="shared" si="6"/>
        <v>Kjúklingur BBQ með sætum kartöflum og kokteilsósu</v>
      </c>
      <c r="T426">
        <f>IF($B426="","",$C426*IFERROR(INDEX(Vöruskrá!$R:$R,MATCH($B426,Vöruskrá!$B:$B,0)),0))</f>
        <v>93517600</v>
      </c>
      <c r="U426" t="str">
        <f>IF($A426="","",IFERROR(SUMIFS($T:$T,$S:$S,$A426)/SUMIFS($C:$C,$S:$S,$A426),""))</f>
        <v/>
      </c>
    </row>
    <row r="427" spans="1:21">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t="str">
        <f t="shared" si="6"/>
        <v>Kjúklingur BBQ með sætum kartöflum og kokteilsósu</v>
      </c>
      <c r="T427">
        <f>IF($B427="","",$C427*IFERROR(INDEX(Vöruskrá!$R:$R,MATCH($B427,Vöruskrá!$B:$B,0)),0))</f>
        <v>6376200</v>
      </c>
      <c r="U427" t="str">
        <f>IF($A427="","",IFERROR(SUMIFS($T:$T,$S:$S,$A427)/SUMIFS($C:$C,$S:$S,$A427),""))</f>
        <v/>
      </c>
    </row>
    <row r="428" spans="1:21">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t="str">
        <f t="shared" si="6"/>
        <v>Kjúklingur BBQ með sætum kartöflum og kokteilsósu</v>
      </c>
      <c r="T428">
        <f>IF($B428="","",$C428*IFERROR(INDEX(Vöruskrá!$R:$R,MATCH($B428,Vöruskrá!$B:$B,0)),0))</f>
        <v>1594500</v>
      </c>
      <c r="U428" t="str">
        <f>IF($A428="","",IFERROR(SUMIFS($T:$T,$S:$S,$A428)/SUMIFS($C:$C,$S:$S,$A428),""))</f>
        <v/>
      </c>
    </row>
    <row r="429" spans="1:21">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t="str">
        <f t="shared" si="6"/>
        <v>Kjúklingur BBQ með sætum kartöflum og kokteilsósu</v>
      </c>
      <c r="T429">
        <f>IF($B429="","",$C429*IFERROR(INDEX(Vöruskrá!$R:$R,MATCH($B429,Vöruskrá!$B:$B,0)),0))</f>
        <v>3189000</v>
      </c>
      <c r="U429" t="str">
        <f>IF($A429="","",IFERROR(SUMIFS($T:$T,$S:$S,$A429)/SUMIFS($C:$C,$S:$S,$A429),""))</f>
        <v/>
      </c>
    </row>
    <row r="430" spans="1:21">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t="str">
        <f t="shared" si="6"/>
        <v>Kjúklingur BBQ með sætum kartöflum og kokteilsósu</v>
      </c>
      <c r="T430">
        <f>IF($B430="","",$C430*IFERROR(INDEX(Vöruskrá!$R:$R,MATCH($B430,Vöruskrá!$B:$B,0)),0))</f>
        <v>425200</v>
      </c>
      <c r="U430" t="str">
        <f>IF($A430="","",IFERROR(SUMIFS($T:$T,$S:$S,$A430)/SUMIFS($C:$C,$S:$S,$A430),""))</f>
        <v/>
      </c>
    </row>
    <row r="431" spans="1:21">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t="str">
        <f t="shared" si="6"/>
        <v>Kjúklingur BBQ með sætum kartöflum og kokteilsósu</v>
      </c>
      <c r="T431">
        <f>IF($B431="","",$C431*IFERROR(INDEX(Vöruskrá!$R:$R,MATCH($B431,Vöruskrá!$B:$B,0)),0))</f>
        <v>2550000</v>
      </c>
      <c r="U431" t="str">
        <f>IF($A431="","",IFERROR(SUMIFS($T:$T,$S:$S,$A431)/SUMIFS($C:$C,$S:$S,$A431),""))</f>
        <v/>
      </c>
    </row>
    <row r="432" spans="1:21">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t="str">
        <f t="shared" si="6"/>
        <v>Kjúklingur BBQ með sætum kartöflum og kokteilsósu</v>
      </c>
      <c r="T432">
        <f>IF($B432="","",$C432*IFERROR(INDEX(Vöruskrá!$R:$R,MATCH($B432,Vöruskrá!$B:$B,0)),0))</f>
        <v>2233000</v>
      </c>
      <c r="U432" t="str">
        <f>IF($A432="","",IFERROR(SUMIFS($T:$T,$S:$S,$A432)/SUMIFS($C:$C,$S:$S,$A432),""))</f>
        <v/>
      </c>
    </row>
    <row r="433" spans="1:21"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c r="S433" t="str">
        <f t="shared" si="6"/>
        <v>Núðlur með kjúkling, blönduðu grænmeti og sweet chili sósu</v>
      </c>
      <c r="T433" t="str">
        <f>IF($B433="","",$C433*IFERROR(INDEX(Vöruskrá!$R:$R,MATCH($B433,Vöruskrá!$B:$B,0)),0))</f>
        <v/>
      </c>
      <c r="U433">
        <f>IF($A433="","",IFERROR(SUMIFS($T:$T,$S:$S,$A433)/SUMIFS($C:$C,$S:$S,$A433),""))</f>
        <v>858.45226001675087</v>
      </c>
    </row>
    <row r="434" spans="1:21">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t="str">
        <f t="shared" si="6"/>
        <v>Núðlur með kjúkling, blönduðu grænmeti og sweet chili sósu</v>
      </c>
      <c r="T434">
        <f>IF($B434="","",$C434*IFERROR(INDEX(Vöruskrá!$R:$R,MATCH($B434,Vöruskrá!$B:$B,0)),0))</f>
        <v>57142800</v>
      </c>
      <c r="U434" t="str">
        <f>IF($A434="","",IFERROR(SUMIFS($T:$T,$S:$S,$A434)/SUMIFS($C:$C,$S:$S,$A434),""))</f>
        <v/>
      </c>
    </row>
    <row r="435" spans="1:21">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t="str">
        <f t="shared" si="6"/>
        <v>Núðlur með kjúkling, blönduðu grænmeti og sweet chili sósu</v>
      </c>
      <c r="T435">
        <f>IF($B435="","",$C435*IFERROR(INDEX(Vöruskrá!$R:$R,MATCH($B435,Vöruskrá!$B:$B,0)),0))</f>
        <v>360983</v>
      </c>
      <c r="U435" t="str">
        <f>IF($A435="","",IFERROR(SUMIFS($T:$T,$S:$S,$A435)/SUMIFS($C:$C,$S:$S,$A435),""))</f>
        <v/>
      </c>
    </row>
    <row r="436" spans="1:21">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t="str">
        <f t="shared" si="6"/>
        <v>Núðlur með kjúkling, blönduðu grænmeti og sweet chili sósu</v>
      </c>
      <c r="T436">
        <f>IF($B436="","",$C436*IFERROR(INDEX(Vöruskrá!$R:$R,MATCH($B436,Vöruskrá!$B:$B,0)),0))</f>
        <v>2926404</v>
      </c>
      <c r="U436" t="str">
        <f>IF($A436="","",IFERROR(SUMIFS($T:$T,$S:$S,$A436)/SUMIFS($C:$C,$S:$S,$A436),""))</f>
        <v/>
      </c>
    </row>
    <row r="437" spans="1:21">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t="str">
        <f t="shared" si="6"/>
        <v>Núðlur með kjúkling, blönduðu grænmeti og sweet chili sósu</v>
      </c>
      <c r="T437">
        <f>IF($B437="","",$C437*IFERROR(INDEX(Vöruskrá!$R:$R,MATCH($B437,Vöruskrá!$B:$B,0)),0))</f>
        <v>259800</v>
      </c>
      <c r="U437" t="str">
        <f>IF($A437="","",IFERROR(SUMIFS($T:$T,$S:$S,$A437)/SUMIFS($C:$C,$S:$S,$A437),""))</f>
        <v/>
      </c>
    </row>
    <row r="438" spans="1:21">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t="str">
        <f t="shared" si="6"/>
        <v>Núðlur með kjúkling, blönduðu grænmeti og sweet chili sósu</v>
      </c>
      <c r="T438">
        <f>IF($B438="","",$C438*IFERROR(INDEX(Vöruskrá!$R:$R,MATCH($B438,Vöruskrá!$B:$B,0)),0))</f>
        <v>1299000</v>
      </c>
      <c r="U438" t="str">
        <f>IF($A438="","",IFERROR(SUMIFS($T:$T,$S:$S,$A438)/SUMIFS($C:$C,$S:$S,$A438),""))</f>
        <v/>
      </c>
    </row>
    <row r="439" spans="1:21">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t="str">
        <f t="shared" si="6"/>
        <v>Núðlur með kjúkling, blönduðu grænmeti og sweet chili sósu</v>
      </c>
      <c r="T439">
        <f>IF($B439="","",$C439*IFERROR(INDEX(Vöruskrá!$R:$R,MATCH($B439,Vöruskrá!$B:$B,0)),0))</f>
        <v>259800</v>
      </c>
      <c r="U439" t="str">
        <f>IF($A439="","",IFERROR(SUMIFS($T:$T,$S:$S,$A439)/SUMIFS($C:$C,$S:$S,$A439),""))</f>
        <v/>
      </c>
    </row>
    <row r="440" spans="1:21">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t="str">
        <f t="shared" si="6"/>
        <v>Núðlur með kjúkling, blönduðu grænmeti og sweet chili sósu</v>
      </c>
      <c r="T440">
        <f>IF($B440="","",$C440*IFERROR(INDEX(Vöruskrá!$R:$R,MATCH($B440,Vöruskrá!$B:$B,0)),0))</f>
        <v>1299000</v>
      </c>
      <c r="U440" t="str">
        <f>IF($A440="","",IFERROR(SUMIFS($T:$T,$S:$S,$A440)/SUMIFS($C:$C,$S:$S,$A440),""))</f>
        <v/>
      </c>
    </row>
    <row r="441" spans="1:21"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c r="S441" t="str">
        <f t="shared" si="6"/>
        <v>Quesadilla með kalkún og mozzarella osti</v>
      </c>
      <c r="T441" t="str">
        <f>IF($B441="","",$C441*IFERROR(INDEX(Vöruskrá!$R:$R,MATCH($B441,Vöruskrá!$B:$B,0)),0))</f>
        <v/>
      </c>
      <c r="U441">
        <f>IF($A441="","",IFERROR(SUMIFS($T:$T,$S:$S,$A441)/SUMIFS($C:$C,$S:$S,$A441),""))</f>
        <v>825.99549608526013</v>
      </c>
    </row>
    <row r="442" spans="1:21">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28.346400000000003</v>
      </c>
      <c r="P442" s="164"/>
      <c r="Q442" s="190"/>
      <c r="R442" s="157"/>
      <c r="S442" t="str">
        <f t="shared" si="6"/>
        <v>Quesadilla með kalkún og mozzarella osti</v>
      </c>
      <c r="T442">
        <f>IF($B442="","",$C442*IFERROR(INDEX(Vöruskrá!$R:$R,MATCH($B442,Vöruskrá!$B:$B,0)),0))</f>
        <v>28346400</v>
      </c>
      <c r="U442" t="str">
        <f>IF($A442="","",IFERROR(SUMIFS($T:$T,$S:$S,$A442)/SUMIFS($C:$C,$S:$S,$A442),""))</f>
        <v/>
      </c>
    </row>
    <row r="443" spans="1:21">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t="str">
        <f t="shared" si="6"/>
        <v>Quesadilla með kalkún og mozzarella osti</v>
      </c>
      <c r="T443">
        <f>IF($B443="","",$C443*IFERROR(INDEX(Vöruskrá!$R:$R,MATCH($B443,Vöruskrá!$B:$B,0)),0))</f>
        <v>0</v>
      </c>
      <c r="U443" t="str">
        <f>IF($A443="","",IFERROR(SUMIFS($T:$T,$S:$S,$A443)/SUMIFS($C:$C,$S:$S,$A443),""))</f>
        <v/>
      </c>
    </row>
    <row r="444" spans="1:21">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t="str">
        <f t="shared" si="6"/>
        <v>Quesadilla með kalkún og mozzarella osti</v>
      </c>
      <c r="T444">
        <f>IF($B444="","",$C444*IFERROR(INDEX(Vöruskrá!$R:$R,MATCH($B444,Vöruskrá!$B:$B,0)),0))</f>
        <v>23622000</v>
      </c>
      <c r="U444" t="str">
        <f>IF($A444="","",IFERROR(SUMIFS($T:$T,$S:$S,$A444)/SUMIFS($C:$C,$S:$S,$A444),""))</f>
        <v/>
      </c>
    </row>
    <row r="445" spans="1:21">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t="str">
        <f t="shared" si="6"/>
        <v>Quesadilla með kalkún og mozzarella osti</v>
      </c>
      <c r="T445">
        <f>IF($B445="","",$C445*IFERROR(INDEX(Vöruskrá!$R:$R,MATCH($B445,Vöruskrá!$B:$B,0)),0))</f>
        <v>3149600</v>
      </c>
      <c r="U445" t="str">
        <f>IF($A445="","",IFERROR(SUMIFS($T:$T,$S:$S,$A445)/SUMIFS($C:$C,$S:$S,$A445),""))</f>
        <v/>
      </c>
    </row>
    <row r="446" spans="1:21">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t="str">
        <f t="shared" si="6"/>
        <v>Quesadilla með kalkún og mozzarella osti</v>
      </c>
      <c r="T446">
        <f>IF($B446="","",$C446*IFERROR(INDEX(Vöruskrá!$R:$R,MATCH($B446,Vöruskrá!$B:$B,0)),0))</f>
        <v>3441434</v>
      </c>
      <c r="U446" t="str">
        <f>IF($A446="","",IFERROR(SUMIFS($T:$T,$S:$S,$A446)/SUMIFS($C:$C,$S:$S,$A446),""))</f>
        <v/>
      </c>
    </row>
    <row r="447" spans="1:21">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t="str">
        <f t="shared" si="6"/>
        <v>Quesadilla með kalkún og mozzarella osti</v>
      </c>
      <c r="T447">
        <f>IF($B447="","",$C447*IFERROR(INDEX(Vöruskrá!$R:$R,MATCH($B447,Vöruskrá!$B:$B,0)),0))</f>
        <v>984250</v>
      </c>
      <c r="U447" t="str">
        <f>IF($A447="","",IFERROR(SUMIFS($T:$T,$S:$S,$A447)/SUMIFS($C:$C,$S:$S,$A447),""))</f>
        <v/>
      </c>
    </row>
    <row r="448" spans="1:21"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t="str">
        <f t="shared" si="6"/>
        <v>Quesadilla með kalkún og mozzarella osti</v>
      </c>
      <c r="T448">
        <f>IF($B448="","",$C448*IFERROR(INDEX(Vöruskrá!$R:$R,MATCH($B448,Vöruskrá!$B:$B,0)),0))</f>
        <v>2362200</v>
      </c>
      <c r="U448" t="str">
        <f>IF($A448="","",IFERROR(SUMIFS($T:$T,$S:$S,$A448)/SUMIFS($C:$C,$S:$S,$A448),""))</f>
        <v/>
      </c>
    </row>
    <row r="449" spans="1:21">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t="str">
        <f t="shared" si="6"/>
        <v>Quesadilla með kalkún og mozzarella osti</v>
      </c>
      <c r="T449">
        <f>IF($B449="","",$C449*IFERROR(INDEX(Vöruskrá!$R:$R,MATCH($B449,Vöruskrá!$B:$B,0)),0))</f>
        <v>1182000</v>
      </c>
      <c r="U449" t="str">
        <f>IF($A449="","",IFERROR(SUMIFS($T:$T,$S:$S,$A449)/SUMIFS($C:$C,$S:$S,$A449),""))</f>
        <v/>
      </c>
    </row>
    <row r="450" spans="1:21"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c r="S450" t="str">
        <f t="shared" si="6"/>
        <v>Chili sin carne með hrísgrjónum, nachos og vegan sýrðum rjóma</v>
      </c>
      <c r="T450" t="str">
        <f>IF($B450="","",$C450*IFERROR(INDEX(Vöruskrá!$R:$R,MATCH($B450,Vöruskrá!$B:$B,0)),0))</f>
        <v/>
      </c>
      <c r="U450" t="str">
        <f>IF($A450="","",IFERROR(SUMIFS($T:$T,$S:$S,$A450)/SUMIFS($C:$C,$S:$S,$A450),""))</f>
        <v/>
      </c>
    </row>
    <row r="451" spans="1:21">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t="str">
        <f t="shared" si="6"/>
        <v>Chili sin carne með hrísgrjónum, nachos og vegan sýrðum rjóma</v>
      </c>
      <c r="T451" t="str">
        <f>IF($B451="","",$C451*IFERROR(INDEX(Vöruskrá!$R:$R,MATCH($B451,Vöruskrá!$B:$B,0)),0))</f>
        <v/>
      </c>
      <c r="U451" t="str">
        <f>IF($A451="","",IFERROR(SUMIFS($T:$T,$S:$S,$A451)/SUMIFS($C:$C,$S:$S,$A451),""))</f>
        <v/>
      </c>
    </row>
    <row r="452" spans="1:21">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t="str">
        <f t="shared" ref="S452:S515" si="7">IF($A452="",S451,$A452)</f>
        <v>Chili sin carne með hrísgrjónum, nachos og vegan sýrðum rjóma</v>
      </c>
      <c r="T452" t="str">
        <f>IF($B452="","",$C452*IFERROR(INDEX(Vöruskrá!$R:$R,MATCH($B452,Vöruskrá!$B:$B,0)),0))</f>
        <v/>
      </c>
      <c r="U452" t="str">
        <f>IF($A452="","",IFERROR(SUMIFS($T:$T,$S:$S,$A452)/SUMIFS($C:$C,$S:$S,$A452),""))</f>
        <v/>
      </c>
    </row>
    <row r="453" spans="1:21">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t="str">
        <f t="shared" si="7"/>
        <v>Chili sin carne með hrísgrjónum, nachos og vegan sýrðum rjóma</v>
      </c>
      <c r="T453" t="str">
        <f>IF($B453="","",$C453*IFERROR(INDEX(Vöruskrá!$R:$R,MATCH($B453,Vöruskrá!$B:$B,0)),0))</f>
        <v/>
      </c>
      <c r="U453" t="str">
        <f>IF($A453="","",IFERROR(SUMIFS($T:$T,$S:$S,$A453)/SUMIFS($C:$C,$S:$S,$A453),""))</f>
        <v/>
      </c>
    </row>
    <row r="454" spans="1:21">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t="str">
        <f t="shared" si="7"/>
        <v>Chili sin carne með hrísgrjónum, nachos og vegan sýrðum rjóma</v>
      </c>
      <c r="T454" t="str">
        <f>IF($B454="","",$C454*IFERROR(INDEX(Vöruskrá!$R:$R,MATCH($B454,Vöruskrá!$B:$B,0)),0))</f>
        <v/>
      </c>
      <c r="U454" t="str">
        <f>IF($A454="","",IFERROR(SUMIFS($T:$T,$S:$S,$A454)/SUMIFS($C:$C,$S:$S,$A454),""))</f>
        <v/>
      </c>
    </row>
    <row r="455" spans="1:21">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t="str">
        <f t="shared" si="7"/>
        <v>Chili sin carne með hrísgrjónum, nachos og vegan sýrðum rjóma</v>
      </c>
      <c r="T455" t="str">
        <f>IF($B455="","",$C455*IFERROR(INDEX(Vöruskrá!$R:$R,MATCH($B455,Vöruskrá!$B:$B,0)),0))</f>
        <v/>
      </c>
      <c r="U455" t="str">
        <f>IF($A455="","",IFERROR(SUMIFS($T:$T,$S:$S,$A455)/SUMIFS($C:$C,$S:$S,$A455),""))</f>
        <v/>
      </c>
    </row>
    <row r="456" spans="1:21">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t="str">
        <f t="shared" si="7"/>
        <v>Chili sin carne með hrísgrjónum, nachos og vegan sýrðum rjóma</v>
      </c>
      <c r="T456" t="str">
        <f>IF($B456="","",$C456*IFERROR(INDEX(Vöruskrá!$R:$R,MATCH($B456,Vöruskrá!$B:$B,0)),0))</f>
        <v/>
      </c>
      <c r="U456" t="str">
        <f>IF($A456="","",IFERROR(SUMIFS($T:$T,$S:$S,$A456)/SUMIFS($C:$C,$S:$S,$A456),""))</f>
        <v/>
      </c>
    </row>
    <row r="457" spans="1:21">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t="str">
        <f t="shared" si="7"/>
        <v>Chili sin carne með hrísgrjónum, nachos og vegan sýrðum rjóma</v>
      </c>
      <c r="T457" t="str">
        <f>IF($B457="","",$C457*IFERROR(INDEX(Vöruskrá!$R:$R,MATCH($B457,Vöruskrá!$B:$B,0)),0))</f>
        <v/>
      </c>
      <c r="U457" t="str">
        <f>IF($A457="","",IFERROR(SUMIFS($T:$T,$S:$S,$A457)/SUMIFS($C:$C,$S:$S,$A457),""))</f>
        <v/>
      </c>
    </row>
    <row r="458" spans="1:21">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t="str">
        <f t="shared" si="7"/>
        <v>Chili sin carne með hrísgrjónum, nachos og vegan sýrðum rjóma</v>
      </c>
      <c r="T458" t="str">
        <f>IF($B458="","",$C458*IFERROR(INDEX(Vöruskrá!$R:$R,MATCH($B458,Vöruskrá!$B:$B,0)),0))</f>
        <v/>
      </c>
      <c r="U458" t="str">
        <f>IF($A458="","",IFERROR(SUMIFS($T:$T,$S:$S,$A458)/SUMIFS($C:$C,$S:$S,$A458),""))</f>
        <v/>
      </c>
    </row>
    <row r="459" spans="1:21"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c r="S459" t="str">
        <f t="shared" si="7"/>
        <v>Vegan Mexico grýta með hrísgrjónum og blönduðu grænmeti</v>
      </c>
      <c r="T459" t="str">
        <f>IF($B459="","",$C459*IFERROR(INDEX(Vöruskrá!$R:$R,MATCH($B459,Vöruskrá!$B:$B,0)),0))</f>
        <v/>
      </c>
      <c r="U459">
        <f>IF($A459="","",IFERROR(SUMIFS($T:$T,$S:$S,$A459)/SUMIFS($C:$C,$S:$S,$A459),""))</f>
        <v>278.98136107498914</v>
      </c>
    </row>
    <row r="460" spans="1:21">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t="str">
        <f t="shared" si="7"/>
        <v>Vegan Mexico grýta með hrísgrjónum og blönduðu grænmeti</v>
      </c>
      <c r="T460">
        <f>IF($B460="","",$C460*IFERROR(INDEX(Vöruskrá!$R:$R,MATCH($B460,Vöruskrá!$B:$B,0)),0))</f>
        <v>0</v>
      </c>
      <c r="U460" t="str">
        <f>IF($A460="","",IFERROR(SUMIFS($T:$T,$S:$S,$A460)/SUMIFS($C:$C,$S:$S,$A460),""))</f>
        <v/>
      </c>
    </row>
    <row r="461" spans="1:21">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t="str">
        <f t="shared" si="7"/>
        <v>Vegan Mexico grýta með hrísgrjónum og blönduðu grænmeti</v>
      </c>
      <c r="T461">
        <f>IF($B461="","",$C461*IFERROR(INDEX(Vöruskrá!$R:$R,MATCH($B461,Vöruskrá!$B:$B,0)),0))</f>
        <v>6871900</v>
      </c>
      <c r="U461" t="str">
        <f>IF($A461="","",IFERROR(SUMIFS($T:$T,$S:$S,$A461)/SUMIFS($C:$C,$S:$S,$A461),""))</f>
        <v/>
      </c>
    </row>
    <row r="462" spans="1:21">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t="str">
        <f t="shared" si="7"/>
        <v>Vegan Mexico grýta með hrísgrjónum og blönduðu grænmeti</v>
      </c>
      <c r="T462">
        <f>IF($B462="","",$C462*IFERROR(INDEX(Vöruskrá!$R:$R,MATCH($B462,Vöruskrá!$B:$B,0)),0))</f>
        <v>3814426</v>
      </c>
      <c r="U462" t="str">
        <f>IF($A462="","",IFERROR(SUMIFS($T:$T,$S:$S,$A462)/SUMIFS($C:$C,$S:$S,$A462),""))</f>
        <v/>
      </c>
    </row>
    <row r="463" spans="1:21">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t="str">
        <f t="shared" si="7"/>
        <v>Vegan Mexico grýta með hrísgrjónum og blönduðu grænmeti</v>
      </c>
      <c r="T463">
        <f>IF($B463="","",$C463*IFERROR(INDEX(Vöruskrá!$R:$R,MATCH($B463,Vöruskrá!$B:$B,0)),0))</f>
        <v>7015704</v>
      </c>
      <c r="U463" t="str">
        <f>IF($A463="","",IFERROR(SUMIFS($T:$T,$S:$S,$A463)/SUMIFS($C:$C,$S:$S,$A463),""))</f>
        <v/>
      </c>
    </row>
    <row r="464" spans="1:21">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t="str">
        <f t="shared" si="7"/>
        <v>Vegan Mexico grýta með hrísgrjónum og blönduðu grænmeti</v>
      </c>
      <c r="T464">
        <f>IF($B464="","",$C464*IFERROR(INDEX(Vöruskrá!$R:$R,MATCH($B464,Vöruskrá!$B:$B,0)),0))</f>
        <v>471240</v>
      </c>
      <c r="U464" t="str">
        <f>IF($A464="","",IFERROR(SUMIFS($T:$T,$S:$S,$A464)/SUMIFS($C:$C,$S:$S,$A464),""))</f>
        <v/>
      </c>
    </row>
    <row r="465" spans="1:21">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t="str">
        <f t="shared" si="7"/>
        <v>Vegan Mexico grýta með hrísgrjónum og blönduðu grænmeti</v>
      </c>
      <c r="T465">
        <f>IF($B465="","",$C465*IFERROR(INDEX(Vöruskrá!$R:$R,MATCH($B465,Vöruskrá!$B:$B,0)),0))</f>
        <v>1636250</v>
      </c>
      <c r="U465" t="str">
        <f>IF($A465="","",IFERROR(SUMIFS($T:$T,$S:$S,$A465)/SUMIFS($C:$C,$S:$S,$A465),""))</f>
        <v/>
      </c>
    </row>
    <row r="466" spans="1:21">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t="str">
        <f t="shared" si="7"/>
        <v>Vegan Mexico grýta með hrísgrjónum og blönduðu grænmeti</v>
      </c>
      <c r="T466">
        <f>IF($B466="","",$C466*IFERROR(INDEX(Vöruskrá!$R:$R,MATCH($B466,Vöruskrá!$B:$B,0)),0))</f>
        <v>786000</v>
      </c>
      <c r="U466" t="str">
        <f>IF($A466="","",IFERROR(SUMIFS($T:$T,$S:$S,$A466)/SUMIFS($C:$C,$S:$S,$A466),""))</f>
        <v/>
      </c>
    </row>
    <row r="467" spans="1:21"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c r="S467" t="str">
        <f t="shared" si="7"/>
        <v>Falafel bollur með kartöflum og vegan aioli</v>
      </c>
      <c r="T467" t="str">
        <f>IF($B467="","",$C467*IFERROR(INDEX(Vöruskrá!$R:$R,MATCH($B467,Vöruskrá!$B:$B,0)),0))</f>
        <v/>
      </c>
      <c r="U467">
        <f>IF($A467="","",IFERROR(SUMIFS($T:$T,$S:$S,$A467)/SUMIFS($C:$C,$S:$S,$A467),""))</f>
        <v>1080.1455029100582</v>
      </c>
    </row>
    <row r="468" spans="1:21">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t="str">
        <f t="shared" si="7"/>
        <v>Falafel bollur með kartöflum og vegan aioli</v>
      </c>
      <c r="T468">
        <f>IF($B468="","",$C468*IFERROR(INDEX(Vöruskrá!$R:$R,MATCH($B468,Vöruskrá!$B:$B,0)),0))</f>
        <v>84745200</v>
      </c>
      <c r="U468" t="str">
        <f>IF($A468="","",IFERROR(SUMIFS($T:$T,$S:$S,$A468)/SUMIFS($C:$C,$S:$S,$A468),""))</f>
        <v/>
      </c>
    </row>
    <row r="469" spans="1:21">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t="str">
        <f t="shared" si="7"/>
        <v>Falafel bollur með kartöflum og vegan aioli</v>
      </c>
      <c r="T469">
        <f>IF($B469="","",$C469*IFERROR(INDEX(Vöruskrá!$R:$R,MATCH($B469,Vöruskrá!$B:$B,0)),0))</f>
        <v>3531000</v>
      </c>
      <c r="U469" t="str">
        <f>IF($A469="","",IFERROR(SUMIFS($T:$T,$S:$S,$A469)/SUMIFS($C:$C,$S:$S,$A469),""))</f>
        <v/>
      </c>
    </row>
    <row r="470" spans="1:21">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t="str">
        <f t="shared" si="7"/>
        <v>Falafel bollur með kartöflum og vegan aioli</v>
      </c>
      <c r="T470">
        <f>IF($B470="","",$C470*IFERROR(INDEX(Vöruskrá!$R:$R,MATCH($B470,Vöruskrá!$B:$B,0)),0))</f>
        <v>4237500</v>
      </c>
      <c r="U470" t="str">
        <f>IF($A470="","",IFERROR(SUMIFS($T:$T,$S:$S,$A470)/SUMIFS($C:$C,$S:$S,$A470),""))</f>
        <v/>
      </c>
    </row>
    <row r="471" spans="1:21">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t="str">
        <f t="shared" si="7"/>
        <v>Falafel bollur með kartöflum og vegan aioli</v>
      </c>
      <c r="T471">
        <f>IF($B471="","",$C471*IFERROR(INDEX(Vöruskrá!$R:$R,MATCH($B471,Vöruskrá!$B:$B,0)),0))</f>
        <v>847200</v>
      </c>
      <c r="U471" t="str">
        <f>IF($A471="","",IFERROR(SUMIFS($T:$T,$S:$S,$A471)/SUMIFS($C:$C,$S:$S,$A471),""))</f>
        <v/>
      </c>
    </row>
    <row r="472" spans="1:21">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t="str">
        <f t="shared" si="7"/>
        <v>Falafel bollur með kartöflum og vegan aioli</v>
      </c>
      <c r="T472">
        <f>IF($B472="","",$C472*IFERROR(INDEX(Vöruskrá!$R:$R,MATCH($B472,Vöruskrá!$B:$B,0)),0))</f>
        <v>3390000</v>
      </c>
      <c r="U472" t="str">
        <f>IF($A472="","",IFERROR(SUMIFS($T:$T,$S:$S,$A472)/SUMIFS($C:$C,$S:$S,$A472),""))</f>
        <v/>
      </c>
    </row>
    <row r="473" spans="1:21">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t="str">
        <f t="shared" si="7"/>
        <v>Falafel bollur með kartöflum og vegan aioli</v>
      </c>
      <c r="T473">
        <f>IF($B473="","",$C473*IFERROR(INDEX(Vöruskrá!$R:$R,MATCH($B473,Vöruskrá!$B:$B,0)),0))</f>
        <v>4236000</v>
      </c>
      <c r="U473" t="str">
        <f>IF($A473="","",IFERROR(SUMIFS($T:$T,$S:$S,$A473)/SUMIFS($C:$C,$S:$S,$A473),""))</f>
        <v/>
      </c>
    </row>
    <row r="474" spans="1:21">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t="str">
        <f t="shared" si="7"/>
        <v>Falafel bollur með kartöflum og vegan aioli</v>
      </c>
      <c r="T474">
        <f>IF($B474="","",$C474*IFERROR(INDEX(Vöruskrá!$R:$R,MATCH($B474,Vöruskrá!$B:$B,0)),0))</f>
        <v>4236000</v>
      </c>
      <c r="U474" t="str">
        <f>IF($A474="","",IFERROR(SUMIFS($T:$T,$S:$S,$A474)/SUMIFS($C:$C,$S:$S,$A474),""))</f>
        <v/>
      </c>
    </row>
    <row r="475" spans="1:21">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t="str">
        <f t="shared" si="7"/>
        <v>Falafel bollur með kartöflum og vegan aioli</v>
      </c>
      <c r="T475">
        <f>IF($B475="","",$C475*IFERROR(INDEX(Vöruskrá!$R:$R,MATCH($B475,Vöruskrá!$B:$B,0)),0))</f>
        <v>2789490</v>
      </c>
      <c r="U475" t="str">
        <f>IF($A475="","",IFERROR(SUMIFS($T:$T,$S:$S,$A475)/SUMIFS($C:$C,$S:$S,$A475),""))</f>
        <v/>
      </c>
    </row>
    <row r="476" spans="1:21"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c r="S476" t="str">
        <f t="shared" si="7"/>
        <v>Vegan mexíkó lasagna með nachos og hafra sýrðum rjóma</v>
      </c>
      <c r="T476" t="str">
        <f>IF($B476="","",$C476*IFERROR(INDEX(Vöruskrá!$R:$R,MATCH($B476,Vöruskrá!$B:$B,0)),0))</f>
        <v/>
      </c>
      <c r="U476">
        <f>IF($A476="","",IFERROR(SUMIFS($T:$T,$S:$S,$A476)/SUMIFS($C:$C,$S:$S,$A476),""))</f>
        <v>384.81889181108187</v>
      </c>
    </row>
    <row r="477" spans="1:21">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t="str">
        <f t="shared" si="7"/>
        <v>Vegan mexíkó lasagna með nachos og hafra sýrðum rjóma</v>
      </c>
      <c r="T477">
        <f>IF($B477="","",$C477*IFERROR(INDEX(Vöruskrá!$R:$R,MATCH($B477,Vöruskrá!$B:$B,0)),0))</f>
        <v>0</v>
      </c>
      <c r="U477" t="str">
        <f>IF($A477="","",IFERROR(SUMIFS($T:$T,$S:$S,$A477)/SUMIFS($C:$C,$S:$S,$A477),""))</f>
        <v/>
      </c>
    </row>
    <row r="478" spans="1:21">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t="str">
        <f t="shared" si="7"/>
        <v>Vegan mexíkó lasagna með nachos og hafra sýrðum rjóma</v>
      </c>
      <c r="T478">
        <f>IF($B478="","",$C478*IFERROR(INDEX(Vöruskrá!$R:$R,MATCH($B478,Vöruskrá!$B:$B,0)),0))</f>
        <v>5079900</v>
      </c>
      <c r="U478" t="str">
        <f>IF($A478="","",IFERROR(SUMIFS($T:$T,$S:$S,$A478)/SUMIFS($C:$C,$S:$S,$A478),""))</f>
        <v/>
      </c>
    </row>
    <row r="479" spans="1:21">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t="str">
        <f t="shared" si="7"/>
        <v>Vegan mexíkó lasagna með nachos og hafra sýrðum rjóma</v>
      </c>
      <c r="T479">
        <f>IF($B479="","",$C479*IFERROR(INDEX(Vöruskrá!$R:$R,MATCH($B479,Vöruskrá!$B:$B,0)),0))</f>
        <v>10885200</v>
      </c>
      <c r="U479" t="str">
        <f>IF($A479="","",IFERROR(SUMIFS($T:$T,$S:$S,$A479)/SUMIFS($C:$C,$S:$S,$A479),""))</f>
        <v/>
      </c>
    </row>
    <row r="480" spans="1:21">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t="str">
        <f t="shared" si="7"/>
        <v>Vegan mexíkó lasagna með nachos og hafra sýrðum rjóma</v>
      </c>
      <c r="T480">
        <f>IF($B480="","",$C480*IFERROR(INDEX(Vöruskrá!$R:$R,MATCH($B480,Vöruskrá!$B:$B,0)),0))</f>
        <v>11669256</v>
      </c>
      <c r="U480" t="str">
        <f>IF($A480="","",IFERROR(SUMIFS($T:$T,$S:$S,$A480)/SUMIFS($C:$C,$S:$S,$A480),""))</f>
        <v/>
      </c>
    </row>
    <row r="481" spans="1:21">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t="str">
        <f t="shared" si="7"/>
        <v>Vegan mexíkó lasagna með nachos og hafra sýrðum rjóma</v>
      </c>
      <c r="T481">
        <f>IF($B481="","",$C481*IFERROR(INDEX(Vöruskrá!$R:$R,MATCH($B481,Vöruskrá!$B:$B,0)),0))</f>
        <v>4228214</v>
      </c>
      <c r="U481" t="str">
        <f>IF($A481="","",IFERROR(SUMIFS($T:$T,$S:$S,$A481)/SUMIFS($C:$C,$S:$S,$A481),""))</f>
        <v/>
      </c>
    </row>
    <row r="482" spans="1:21">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t="str">
        <f t="shared" si="7"/>
        <v>Vegan mexíkó lasagna með nachos og hafra sýrðum rjóma</v>
      </c>
      <c r="T482">
        <f>IF($B482="","",$C482*IFERROR(INDEX(Vöruskrá!$R:$R,MATCH($B482,Vöruskrá!$B:$B,0)),0))</f>
        <v>522504</v>
      </c>
      <c r="U482" t="str">
        <f>IF($A482="","",IFERROR(SUMIFS($T:$T,$S:$S,$A482)/SUMIFS($C:$C,$S:$S,$A482),""))</f>
        <v/>
      </c>
    </row>
    <row r="483" spans="1:21">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t="str">
        <f t="shared" si="7"/>
        <v>Vegan mexíkó lasagna með nachos og hafra sýrðum rjóma</v>
      </c>
      <c r="T483">
        <f>IF($B483="","",$C483*IFERROR(INDEX(Vöruskrá!$R:$R,MATCH($B483,Vöruskrá!$B:$B,0)),0))</f>
        <v>4354200</v>
      </c>
      <c r="U483" t="str">
        <f>IF($A483="","",IFERROR(SUMIFS($T:$T,$S:$S,$A483)/SUMIFS($C:$C,$S:$S,$A483),""))</f>
        <v/>
      </c>
    </row>
    <row r="484" spans="1:21">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t="str">
        <f t="shared" si="7"/>
        <v>Vegan mexíkó lasagna með nachos og hafra sýrðum rjóma</v>
      </c>
      <c r="T484">
        <f>IF($B484="","",$C484*IFERROR(INDEX(Vöruskrá!$R:$R,MATCH($B484,Vöruskrá!$B:$B,0)),0))</f>
        <v>1743000</v>
      </c>
      <c r="U484" t="str">
        <f>IF($A484="","",IFERROR(SUMIFS($T:$T,$S:$S,$A484)/SUMIFS($C:$C,$S:$S,$A484),""))</f>
        <v/>
      </c>
    </row>
    <row r="485" spans="1:21"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c r="S485" t="str">
        <f t="shared" si="7"/>
        <v>Vegan quesadilla með vegan osti</v>
      </c>
      <c r="T485" t="str">
        <f>IF($B485="","",$C485*IFERROR(INDEX(Vöruskrá!$R:$R,MATCH($B485,Vöruskrá!$B:$B,0)),0))</f>
        <v/>
      </c>
      <c r="U485">
        <f>IF($A485="","",IFERROR(SUMIFS($T:$T,$S:$S,$A485)/SUMIFS($C:$C,$S:$S,$A485),""))</f>
        <v>330.56815096591333</v>
      </c>
    </row>
    <row r="486" spans="1:21">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t="str">
        <f t="shared" si="7"/>
        <v>Vegan quesadilla með vegan osti</v>
      </c>
      <c r="T486">
        <f>IF($B486="","",$C486*IFERROR(INDEX(Vöruskrá!$R:$R,MATCH($B486,Vöruskrá!$B:$B,0)),0))</f>
        <v>0</v>
      </c>
      <c r="U486" t="str">
        <f>IF($A486="","",IFERROR(SUMIFS($T:$T,$S:$S,$A486)/SUMIFS($C:$C,$S:$S,$A486),""))</f>
        <v/>
      </c>
    </row>
    <row r="487" spans="1:21">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t="str">
        <f t="shared" si="7"/>
        <v>Vegan quesadilla með vegan osti</v>
      </c>
      <c r="T487">
        <f>IF($B487="","",$C487*IFERROR(INDEX(Vöruskrá!$R:$R,MATCH($B487,Vöruskrá!$B:$B,0)),0))</f>
        <v>0</v>
      </c>
      <c r="U487" t="str">
        <f>IF($A487="","",IFERROR(SUMIFS($T:$T,$S:$S,$A487)/SUMIFS($C:$C,$S:$S,$A487),""))</f>
        <v/>
      </c>
    </row>
    <row r="488" spans="1:21">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t="str">
        <f t="shared" si="7"/>
        <v>Vegan quesadilla með vegan osti</v>
      </c>
      <c r="T488">
        <f>IF($B488="","",$C488*IFERROR(INDEX(Vöruskrá!$R:$R,MATCH($B488,Vöruskrá!$B:$B,0)),0))</f>
        <v>9890400</v>
      </c>
      <c r="U488" t="str">
        <f>IF($A488="","",IFERROR(SUMIFS($T:$T,$S:$S,$A488)/SUMIFS($C:$C,$S:$S,$A488),""))</f>
        <v/>
      </c>
    </row>
    <row r="489" spans="1:21">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t="str">
        <f t="shared" si="7"/>
        <v>Vegan quesadilla með vegan osti</v>
      </c>
      <c r="T489">
        <f>IF($B489="","",$C489*IFERROR(INDEX(Vöruskrá!$R:$R,MATCH($B489,Vöruskrá!$B:$B,0)),0))</f>
        <v>4396000</v>
      </c>
      <c r="U489" t="str">
        <f>IF($A489="","",IFERROR(SUMIFS($T:$T,$S:$S,$A489)/SUMIFS($C:$C,$S:$S,$A489),""))</f>
        <v/>
      </c>
    </row>
    <row r="490" spans="1:21">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t="str">
        <f t="shared" si="7"/>
        <v>Vegan quesadilla með vegan osti</v>
      </c>
      <c r="T490">
        <f>IF($B490="","",$C490*IFERROR(INDEX(Vöruskrá!$R:$R,MATCH($B490,Vöruskrá!$B:$B,0)),0))</f>
        <v>1373750</v>
      </c>
      <c r="U490" t="str">
        <f>IF($A490="","",IFERROR(SUMIFS($T:$T,$S:$S,$A490)/SUMIFS($C:$C,$S:$S,$A490),""))</f>
        <v/>
      </c>
    </row>
    <row r="491" spans="1:21">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t="str">
        <f t="shared" si="7"/>
        <v>Vegan quesadilla með vegan osti</v>
      </c>
      <c r="T491">
        <f>IF($B491="","",$C491*IFERROR(INDEX(Vöruskrá!$R:$R,MATCH($B491,Vöruskrá!$B:$B,0)),0))</f>
        <v>3202486</v>
      </c>
      <c r="U491" t="str">
        <f>IF($A491="","",IFERROR(SUMIFS($T:$T,$S:$S,$A491)/SUMIFS($C:$C,$S:$S,$A491),""))</f>
        <v/>
      </c>
    </row>
    <row r="492" spans="1:21"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t="str">
        <f t="shared" si="7"/>
        <v>Vegan quesadilla með vegan osti</v>
      </c>
      <c r="T492">
        <f>IF($B492="","",$C492*IFERROR(INDEX(Vöruskrá!$R:$R,MATCH($B492,Vöruskrá!$B:$B,0)),0))</f>
        <v>3297000</v>
      </c>
      <c r="U492" t="str">
        <f>IF($A492="","",IFERROR(SUMIFS($T:$T,$S:$S,$A492)/SUMIFS($C:$C,$S:$S,$A492),""))</f>
        <v/>
      </c>
    </row>
    <row r="493" spans="1:21"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c r="S493" t="str">
        <f t="shared" si="7"/>
        <v>Vegan bolognese</v>
      </c>
      <c r="T493" t="str">
        <f>IF($B493="","",$C493*IFERROR(INDEX(Vöruskrá!$R:$R,MATCH($B493,Vöruskrá!$B:$B,0)),0))</f>
        <v/>
      </c>
      <c r="U493">
        <f>IF($A493="","",IFERROR(SUMIFS($T:$T,$S:$S,$A493)/SUMIFS($C:$C,$S:$S,$A493),""))</f>
        <v>985.86152000000004</v>
      </c>
    </row>
    <row r="494" spans="1:21">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t="str">
        <f t="shared" si="7"/>
        <v>Vegan bolognese</v>
      </c>
      <c r="T494">
        <f>IF($B494="","",$C494*IFERROR(INDEX(Vöruskrá!$R:$R,MATCH($B494,Vöruskrá!$B:$B,0)),0))</f>
        <v>72000000</v>
      </c>
      <c r="U494" t="str">
        <f>IF($A494="","",IFERROR(SUMIFS($T:$T,$S:$S,$A494)/SUMIFS($C:$C,$S:$S,$A494),""))</f>
        <v/>
      </c>
    </row>
    <row r="495" spans="1:21">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t="str">
        <f t="shared" si="7"/>
        <v>Vegan bolognese</v>
      </c>
      <c r="T495">
        <f>IF($B495="","",$C495*IFERROR(INDEX(Vöruskrá!$R:$R,MATCH($B495,Vöruskrá!$B:$B,0)),0))</f>
        <v>17848800</v>
      </c>
      <c r="U495" t="str">
        <f>IF($A495="","",IFERROR(SUMIFS($T:$T,$S:$S,$A495)/SUMIFS($C:$C,$S:$S,$A495),""))</f>
        <v/>
      </c>
    </row>
    <row r="496" spans="1:21">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t="str">
        <f t="shared" si="7"/>
        <v>Vegan bolognese</v>
      </c>
      <c r="T496">
        <f>IF($B496="","",$C496*IFERROR(INDEX(Vöruskrá!$R:$R,MATCH($B496,Vöruskrá!$B:$B,0)),0))</f>
        <v>2250000</v>
      </c>
      <c r="U496" t="str">
        <f>IF($A496="","",IFERROR(SUMIFS($T:$T,$S:$S,$A496)/SUMIFS($C:$C,$S:$S,$A496),""))</f>
        <v/>
      </c>
    </row>
    <row r="497" spans="1:21">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t="str">
        <f t="shared" si="7"/>
        <v>Vegan bolognese</v>
      </c>
      <c r="T497">
        <f>IF($B497="","",$C497*IFERROR(INDEX(Vöruskrá!$R:$R,MATCH($B497,Vöruskrá!$B:$B,0)),0))</f>
        <v>0</v>
      </c>
      <c r="U497" t="str">
        <f>IF($A497="","",IFERROR(SUMIFS($T:$T,$S:$S,$A497)/SUMIFS($C:$C,$S:$S,$A497),""))</f>
        <v/>
      </c>
    </row>
    <row r="498" spans="1:21">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t="str">
        <f t="shared" si="7"/>
        <v>Vegan bolognese</v>
      </c>
      <c r="T498">
        <f>IF($B498="","",$C498*IFERROR(INDEX(Vöruskrá!$R:$R,MATCH($B498,Vöruskrá!$B:$B,0)),0))</f>
        <v>1200000</v>
      </c>
      <c r="U498" t="str">
        <f>IF($A498="","",IFERROR(SUMIFS($T:$T,$S:$S,$A498)/SUMIFS($C:$C,$S:$S,$A498),""))</f>
        <v/>
      </c>
    </row>
    <row r="499" spans="1:21">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t="str">
        <f t="shared" si="7"/>
        <v>Vegan bolognese</v>
      </c>
      <c r="T499">
        <f>IF($B499="","",$C499*IFERROR(INDEX(Vöruskrá!$R:$R,MATCH($B499,Vöruskrá!$B:$B,0)),0))</f>
        <v>166000</v>
      </c>
      <c r="U499" t="str">
        <f>IF($A499="","",IFERROR(SUMIFS($T:$T,$S:$S,$A499)/SUMIFS($C:$C,$S:$S,$A499),""))</f>
        <v/>
      </c>
    </row>
    <row r="500" spans="1:21">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t="str">
        <f t="shared" si="7"/>
        <v>Vegan bolognese</v>
      </c>
      <c r="T500">
        <f>IF($B500="","",$C500*IFERROR(INDEX(Vöruskrá!$R:$R,MATCH($B500,Vöruskrá!$B:$B,0)),0))</f>
        <v>520000</v>
      </c>
      <c r="U500" t="str">
        <f>IF($A500="","",IFERROR(SUMIFS($T:$T,$S:$S,$A500)/SUMIFS($C:$C,$S:$S,$A500),""))</f>
        <v/>
      </c>
    </row>
    <row r="501" spans="1:21">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t="str">
        <f t="shared" si="7"/>
        <v>Vegan bolognese</v>
      </c>
      <c r="T501">
        <f>IF($B501="","",$C501*IFERROR(INDEX(Vöruskrá!$R:$R,MATCH($B501,Vöruskrá!$B:$B,0)),0))</f>
        <v>2010000</v>
      </c>
      <c r="U501" t="str">
        <f>IF($A501="","",IFERROR(SUMIFS($T:$T,$S:$S,$A501)/SUMIFS($C:$C,$S:$S,$A501),""))</f>
        <v/>
      </c>
    </row>
    <row r="502" spans="1:21">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t="str">
        <f t="shared" si="7"/>
        <v>Vegan bolognese</v>
      </c>
      <c r="T502">
        <f>IF($B502="","",$C502*IFERROR(INDEX(Vöruskrá!$R:$R,MATCH($B502,Vöruskrá!$B:$B,0)),0))</f>
        <v>931000</v>
      </c>
      <c r="U502" t="str">
        <f>IF($A502="","",IFERROR(SUMIFS($T:$T,$S:$S,$A502)/SUMIFS($C:$C,$S:$S,$A502),""))</f>
        <v/>
      </c>
    </row>
    <row r="503" spans="1:21">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t="str">
        <f t="shared" si="7"/>
        <v>Vegan bolognese</v>
      </c>
      <c r="T503">
        <f>IF($B503="","",$C503*IFERROR(INDEX(Vöruskrá!$R:$R,MATCH($B503,Vöruskrá!$B:$B,0)),0))</f>
        <v>660352</v>
      </c>
      <c r="U503" t="str">
        <f>IF($A503="","",IFERROR(SUMIFS($T:$T,$S:$S,$A503)/SUMIFS($C:$C,$S:$S,$A503),""))</f>
        <v/>
      </c>
    </row>
    <row r="504" spans="1:21">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t="str">
        <f t="shared" si="7"/>
        <v>Vegan bolognese</v>
      </c>
      <c r="T504">
        <f>IF($B504="","",$C504*IFERROR(INDEX(Vöruskrá!$R:$R,MATCH($B504,Vöruskrá!$B:$B,0)),0))</f>
        <v>1000000</v>
      </c>
      <c r="U504" t="str">
        <f>IF($A504="","",IFERROR(SUMIFS($T:$T,$S:$S,$A504)/SUMIFS($C:$C,$S:$S,$A504),""))</f>
        <v/>
      </c>
    </row>
    <row r="505" spans="1:21"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c r="S505" t="str">
        <f t="shared" si="7"/>
        <v>Grænmetislasagne með ricottaosti og hvítlauksbrauði</v>
      </c>
      <c r="T505" t="str">
        <f>IF($B505="","",$C505*IFERROR(INDEX(Vöruskrá!$R:$R,MATCH($B505,Vöruskrá!$B:$B,0)),0))</f>
        <v/>
      </c>
      <c r="U505">
        <f>IF($A505="","",IFERROR(SUMIFS($T:$T,$S:$S,$A505)/SUMIFS($C:$C,$S:$S,$A505),""))</f>
        <v>1138.2</v>
      </c>
    </row>
    <row r="506" spans="1:21">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t="str">
        <f t="shared" si="7"/>
        <v>Grænmetislasagne með ricottaosti og hvítlauksbrauði</v>
      </c>
      <c r="T506">
        <f>IF($B506="","",$C506*IFERROR(INDEX(Vöruskrá!$R:$R,MATCH($B506,Vöruskrá!$B:$B,0)),0))</f>
        <v>12000000</v>
      </c>
      <c r="U506" t="str">
        <f>IF($A506="","",IFERROR(SUMIFS($T:$T,$S:$S,$A506)/SUMIFS($C:$C,$S:$S,$A506),""))</f>
        <v/>
      </c>
    </row>
    <row r="507" spans="1:21">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t="str">
        <f t="shared" si="7"/>
        <v>Grænmetislasagne með ricottaosti og hvítlauksbrauði</v>
      </c>
      <c r="T507">
        <f>IF($B507="","",$C507*IFERROR(INDEX(Vöruskrá!$R:$R,MATCH($B507,Vöruskrá!$B:$B,0)),0))</f>
        <v>70000000</v>
      </c>
      <c r="U507" t="str">
        <f>IF($A507="","",IFERROR(SUMIFS($T:$T,$S:$S,$A507)/SUMIFS($C:$C,$S:$S,$A507),""))</f>
        <v/>
      </c>
    </row>
    <row r="508" spans="1:21">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t="str">
        <f t="shared" si="7"/>
        <v>Grænmetislasagne með ricottaosti og hvítlauksbrauði</v>
      </c>
      <c r="T508">
        <f>IF($B508="","",$C508*IFERROR(INDEX(Vöruskrá!$R:$R,MATCH($B508,Vöruskrá!$B:$B,0)),0))</f>
        <v>10720000</v>
      </c>
      <c r="U508" t="str">
        <f>IF($A508="","",IFERROR(SUMIFS($T:$T,$S:$S,$A508)/SUMIFS($C:$C,$S:$S,$A508),""))</f>
        <v/>
      </c>
    </row>
    <row r="509" spans="1:21">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t="str">
        <f t="shared" si="7"/>
        <v>Grænmetislasagne með ricottaosti og hvítlauksbrauði</v>
      </c>
      <c r="T509">
        <f>IF($B509="","",$C509*IFERROR(INDEX(Vöruskrá!$R:$R,MATCH($B509,Vöruskrá!$B:$B,0)),0))</f>
        <v>0</v>
      </c>
      <c r="U509" t="str">
        <f>IF($A509="","",IFERROR(SUMIFS($T:$T,$S:$S,$A509)/SUMIFS($C:$C,$S:$S,$A509),""))</f>
        <v/>
      </c>
    </row>
    <row r="510" spans="1:21">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t="str">
        <f t="shared" si="7"/>
        <v>Grænmetislasagne með ricottaosti og hvítlauksbrauði</v>
      </c>
      <c r="T510">
        <f>IF($B510="","",$C510*IFERROR(INDEX(Vöruskrá!$R:$R,MATCH($B510,Vöruskrá!$B:$B,0)),0))</f>
        <v>15000000</v>
      </c>
      <c r="U510" t="str">
        <f>IF($A510="","",IFERROR(SUMIFS($T:$T,$S:$S,$A510)/SUMIFS($C:$C,$S:$S,$A510),""))</f>
        <v/>
      </c>
    </row>
    <row r="511" spans="1:21">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t="str">
        <f t="shared" si="7"/>
        <v>Grænmetislasagne með ricottaosti og hvítlauksbrauði</v>
      </c>
      <c r="T511">
        <f>IF($B511="","",$C511*IFERROR(INDEX(Vöruskrá!$R:$R,MATCH($B511,Vöruskrá!$B:$B,0)),0))</f>
        <v>1400000</v>
      </c>
      <c r="U511" t="str">
        <f>IF($A511="","",IFERROR(SUMIFS($T:$T,$S:$S,$A511)/SUMIFS($C:$C,$S:$S,$A511),""))</f>
        <v/>
      </c>
    </row>
    <row r="512" spans="1:21">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t="str">
        <f t="shared" si="7"/>
        <v>Grænmetislasagne með ricottaosti og hvítlauksbrauði</v>
      </c>
      <c r="T512">
        <f>IF($B512="","",$C512*IFERROR(INDEX(Vöruskrá!$R:$R,MATCH($B512,Vöruskrá!$B:$B,0)),0))</f>
        <v>900000</v>
      </c>
      <c r="U512" t="str">
        <f>IF($A512="","",IFERROR(SUMIFS($T:$T,$S:$S,$A512)/SUMIFS($C:$C,$S:$S,$A512),""))</f>
        <v/>
      </c>
    </row>
    <row r="513" spans="1:21">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t="str">
        <f t="shared" si="7"/>
        <v>Grænmetislasagne með ricottaosti og hvítlauksbrauði</v>
      </c>
      <c r="T513">
        <f>IF($B513="","",$C513*IFERROR(INDEX(Vöruskrá!$R:$R,MATCH($B513,Vöruskrá!$B:$B,0)),0))</f>
        <v>2300000</v>
      </c>
      <c r="U513" t="str">
        <f>IF($A513="","",IFERROR(SUMIFS($T:$T,$S:$S,$A513)/SUMIFS($C:$C,$S:$S,$A513),""))</f>
        <v/>
      </c>
    </row>
    <row r="514" spans="1:21">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t="str">
        <f t="shared" si="7"/>
        <v>Grænmetislasagne með ricottaosti og hvítlauksbrauði</v>
      </c>
      <c r="T514">
        <f>IF($B514="","",$C514*IFERROR(INDEX(Vöruskrá!$R:$R,MATCH($B514,Vöruskrá!$B:$B,0)),0))</f>
        <v>1500000</v>
      </c>
      <c r="U514" t="str">
        <f>IF($A514="","",IFERROR(SUMIFS($T:$T,$S:$S,$A514)/SUMIFS($C:$C,$S:$S,$A514),""))</f>
        <v/>
      </c>
    </row>
    <row r="515" spans="1:21"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c r="S515" t="str">
        <f t="shared" si="7"/>
        <v>Quinoa-skál með bökuðum sætum kartöflum og avocado</v>
      </c>
      <c r="T515" t="str">
        <f>IF($B515="","",$C515*IFERROR(INDEX(Vöruskrá!$R:$R,MATCH($B515,Vöruskrá!$B:$B,0)),0))</f>
        <v/>
      </c>
      <c r="U515">
        <f>IF($A515="","",IFERROR(SUMIFS($T:$T,$S:$S,$A515)/SUMIFS($C:$C,$S:$S,$A515),""))</f>
        <v>788.48</v>
      </c>
    </row>
    <row r="516" spans="1:21">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t="str">
        <f t="shared" ref="S516:S579" si="8">IF($A516="",S515,$A516)</f>
        <v>Quinoa-skál með bökuðum sætum kartöflum og avocado</v>
      </c>
      <c r="T516">
        <f>IF($B516="","",$C516*IFERROR(INDEX(Vöruskrá!$R:$R,MATCH($B516,Vöruskrá!$B:$B,0)),0))</f>
        <v>37500000</v>
      </c>
      <c r="U516" t="str">
        <f>IF($A516="","",IFERROR(SUMIFS($T:$T,$S:$S,$A516)/SUMIFS($C:$C,$S:$S,$A516),""))</f>
        <v/>
      </c>
    </row>
    <row r="517" spans="1:21">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t="str">
        <f t="shared" si="8"/>
        <v>Quinoa-skál með bökuðum sætum kartöflum og avocado</v>
      </c>
      <c r="T517">
        <f>IF($B517="","",$C517*IFERROR(INDEX(Vöruskrá!$R:$R,MATCH($B517,Vöruskrá!$B:$B,0)),0))</f>
        <v>14000000</v>
      </c>
      <c r="U517" t="str">
        <f>IF($A517="","",IFERROR(SUMIFS($T:$T,$S:$S,$A517)/SUMIFS($C:$C,$S:$S,$A517),""))</f>
        <v/>
      </c>
    </row>
    <row r="518" spans="1:21">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t="str">
        <f t="shared" si="8"/>
        <v>Quinoa-skál með bökuðum sætum kartöflum og avocado</v>
      </c>
      <c r="T518">
        <f>IF($B518="","",$C518*IFERROR(INDEX(Vöruskrá!$R:$R,MATCH($B518,Vöruskrá!$B:$B,0)),0))</f>
        <v>12000000</v>
      </c>
      <c r="U518" t="str">
        <f>IF($A518="","",IFERROR(SUMIFS($T:$T,$S:$S,$A518)/SUMIFS($C:$C,$S:$S,$A518),""))</f>
        <v/>
      </c>
    </row>
    <row r="519" spans="1:21">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t="str">
        <f t="shared" si="8"/>
        <v>Quinoa-skál með bökuðum sætum kartöflum og avocado</v>
      </c>
      <c r="T519">
        <f>IF($B519="","",$C519*IFERROR(INDEX(Vöruskrá!$R:$R,MATCH($B519,Vöruskrá!$B:$B,0)),0))</f>
        <v>6000000</v>
      </c>
      <c r="U519" t="str">
        <f>IF($A519="","",IFERROR(SUMIFS($T:$T,$S:$S,$A519)/SUMIFS($C:$C,$S:$S,$A519),""))</f>
        <v/>
      </c>
    </row>
    <row r="520" spans="1:21">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t="str">
        <f t="shared" si="8"/>
        <v>Quinoa-skál með bökuðum sætum kartöflum og avocado</v>
      </c>
      <c r="T520">
        <f>IF($B520="","",$C520*IFERROR(INDEX(Vöruskrá!$R:$R,MATCH($B520,Vöruskrá!$B:$B,0)),0))</f>
        <v>2500000</v>
      </c>
      <c r="U520" t="str">
        <f>IF($A520="","",IFERROR(SUMIFS($T:$T,$S:$S,$A520)/SUMIFS($C:$C,$S:$S,$A520),""))</f>
        <v/>
      </c>
    </row>
    <row r="521" spans="1:21">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t="str">
        <f t="shared" si="8"/>
        <v>Quinoa-skál með bökuðum sætum kartöflum og avocado</v>
      </c>
      <c r="T521">
        <f>IF($B521="","",$C521*IFERROR(INDEX(Vöruskrá!$R:$R,MATCH($B521,Vöruskrá!$B:$B,0)),0))</f>
        <v>1200000</v>
      </c>
      <c r="U521" t="str">
        <f>IF($A521="","",IFERROR(SUMIFS($T:$T,$S:$S,$A521)/SUMIFS($C:$C,$S:$S,$A521),""))</f>
        <v/>
      </c>
    </row>
    <row r="522" spans="1:21">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t="str">
        <f t="shared" si="8"/>
        <v>Quinoa-skál með bökuðum sætum kartöflum og avocado</v>
      </c>
      <c r="T522">
        <f>IF($B522="","",$C522*IFERROR(INDEX(Vöruskrá!$R:$R,MATCH($B522,Vöruskrá!$B:$B,0)),0))</f>
        <v>648000</v>
      </c>
      <c r="U522" t="str">
        <f>IF($A522="","",IFERROR(SUMIFS($T:$T,$S:$S,$A522)/SUMIFS($C:$C,$S:$S,$A522),""))</f>
        <v/>
      </c>
    </row>
    <row r="523" spans="1:21">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t="str">
        <f t="shared" si="8"/>
        <v>Quinoa-skál með bökuðum sætum kartöflum og avocado</v>
      </c>
      <c r="T523">
        <f>IF($B523="","",$C523*IFERROR(INDEX(Vöruskrá!$R:$R,MATCH($B523,Vöruskrá!$B:$B,0)),0))</f>
        <v>1500000</v>
      </c>
      <c r="U523" t="str">
        <f>IF($A523="","",IFERROR(SUMIFS($T:$T,$S:$S,$A523)/SUMIFS($C:$C,$S:$S,$A523),""))</f>
        <v/>
      </c>
    </row>
    <row r="524" spans="1:21">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t="str">
        <f t="shared" si="8"/>
        <v>Quinoa-skál með bökuðum sætum kartöflum og avocado</v>
      </c>
      <c r="T524">
        <f>IF($B524="","",$C524*IFERROR(INDEX(Vöruskrá!$R:$R,MATCH($B524,Vöruskrá!$B:$B,0)),0))</f>
        <v>3500000</v>
      </c>
      <c r="U524" t="str">
        <f>IF($A524="","",IFERROR(SUMIFS($T:$T,$S:$S,$A524)/SUMIFS($C:$C,$S:$S,$A524),""))</f>
        <v/>
      </c>
    </row>
    <row r="525" spans="1:21"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c r="S525" t="str">
        <f t="shared" si="8"/>
        <v>Tofu-grænmetisstir-fry með núðlum og sojasósu</v>
      </c>
      <c r="T525" t="str">
        <f>IF($B525="","",$C525*IFERROR(INDEX(Vöruskrá!$R:$R,MATCH($B525,Vöruskrá!$B:$B,0)),0))</f>
        <v/>
      </c>
      <c r="U525">
        <f>IF($A525="","",IFERROR(SUMIFS($T:$T,$S:$S,$A525)/SUMIFS($C:$C,$S:$S,$A525),""))</f>
        <v>919.92857142857144</v>
      </c>
    </row>
    <row r="526" spans="1:21">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t="str">
        <f t="shared" si="8"/>
        <v>Tofu-grænmetisstir-fry með núðlum og sojasósu</v>
      </c>
      <c r="T526">
        <f>IF($B526="","",$C526*IFERROR(INDEX(Vöruskrá!$R:$R,MATCH($B526,Vöruskrá!$B:$B,0)),0))</f>
        <v>54000000</v>
      </c>
      <c r="U526" t="str">
        <f>IF($A526="","",IFERROR(SUMIFS($T:$T,$S:$S,$A526)/SUMIFS($C:$C,$S:$S,$A526),""))</f>
        <v/>
      </c>
    </row>
    <row r="527" spans="1:21">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t="str">
        <f t="shared" si="8"/>
        <v>Tofu-grænmetisstir-fry með núðlum og sojasósu</v>
      </c>
      <c r="T527">
        <f>IF($B527="","",$C527*IFERROR(INDEX(Vöruskrá!$R:$R,MATCH($B527,Vöruskrá!$B:$B,0)),0))</f>
        <v>4225000</v>
      </c>
      <c r="U527" t="str">
        <f>IF($A527="","",IFERROR(SUMIFS($T:$T,$S:$S,$A527)/SUMIFS($C:$C,$S:$S,$A527),""))</f>
        <v/>
      </c>
    </row>
    <row r="528" spans="1:21">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t="str">
        <f t="shared" si="8"/>
        <v>Tofu-grænmetisstir-fry með núðlum og sojasósu</v>
      </c>
      <c r="T528">
        <f>IF($B528="","",$C528*IFERROR(INDEX(Vöruskrá!$R:$R,MATCH($B528,Vöruskrá!$B:$B,0)),0))</f>
        <v>695000</v>
      </c>
      <c r="U528" t="str">
        <f>IF($A528="","",IFERROR(SUMIFS($T:$T,$S:$S,$A528)/SUMIFS($C:$C,$S:$S,$A528),""))</f>
        <v/>
      </c>
    </row>
    <row r="529" spans="1:21">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t="str">
        <f t="shared" si="8"/>
        <v>Tofu-grænmetisstir-fry með núðlum og sojasósu</v>
      </c>
      <c r="T529">
        <f>IF($B529="","",$C529*IFERROR(INDEX(Vöruskrá!$R:$R,MATCH($B529,Vöruskrá!$B:$B,0)),0))</f>
        <v>1200000</v>
      </c>
      <c r="U529" t="str">
        <f>IF($A529="","",IFERROR(SUMIFS($T:$T,$S:$S,$A529)/SUMIFS($C:$C,$S:$S,$A529),""))</f>
        <v/>
      </c>
    </row>
    <row r="530" spans="1:21">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t="str">
        <f t="shared" si="8"/>
        <v>Tofu-grænmetisstir-fry með núðlum og sojasósu</v>
      </c>
      <c r="T530">
        <f>IF($B530="","",$C530*IFERROR(INDEX(Vöruskrá!$R:$R,MATCH($B530,Vöruskrá!$B:$B,0)),0))</f>
        <v>1500000</v>
      </c>
      <c r="U530" t="str">
        <f>IF($A530="","",IFERROR(SUMIFS($T:$T,$S:$S,$A530)/SUMIFS($C:$C,$S:$S,$A530),""))</f>
        <v/>
      </c>
    </row>
    <row r="531" spans="1:21">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t="str">
        <f t="shared" si="8"/>
        <v>Tofu-grænmetisstir-fry með núðlum og sojasósu</v>
      </c>
      <c r="T531">
        <f>IF($B531="","",$C531*IFERROR(INDEX(Vöruskrá!$R:$R,MATCH($B531,Vöruskrá!$B:$B,0)),0))</f>
        <v>600000</v>
      </c>
      <c r="U531" t="str">
        <f>IF($A531="","",IFERROR(SUMIFS($T:$T,$S:$S,$A531)/SUMIFS($C:$C,$S:$S,$A531),""))</f>
        <v/>
      </c>
    </row>
    <row r="532" spans="1:21">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t="str">
        <f t="shared" si="8"/>
        <v>Tofu-grænmetisstir-fry með núðlum og sojasósu</v>
      </c>
      <c r="T532">
        <f>IF($B532="","",$C532*IFERROR(INDEX(Vöruskrá!$R:$R,MATCH($B532,Vöruskrá!$B:$B,0)),0))</f>
        <v>175000</v>
      </c>
      <c r="U532" t="str">
        <f>IF($A532="","",IFERROR(SUMIFS($T:$T,$S:$S,$A532)/SUMIFS($C:$C,$S:$S,$A532),""))</f>
        <v/>
      </c>
    </row>
    <row r="533" spans="1:21">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t="str">
        <f t="shared" si="8"/>
        <v>Tofu-grænmetisstir-fry með núðlum og sojasósu</v>
      </c>
      <c r="T533">
        <f>IF($B533="","",$C533*IFERROR(INDEX(Vöruskrá!$R:$R,MATCH($B533,Vöruskrá!$B:$B,0)),0))</f>
        <v>1500000</v>
      </c>
      <c r="U533" t="str">
        <f>IF($A533="","",IFERROR(SUMIFS($T:$T,$S:$S,$A533)/SUMIFS($C:$C,$S:$S,$A533),""))</f>
        <v/>
      </c>
    </row>
    <row r="534" spans="1:21">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t="str">
        <f t="shared" si="8"/>
        <v>Tofu-grænmetisstir-fry með núðlum og sojasósu</v>
      </c>
      <c r="T534">
        <f>IF($B534="","",$C534*IFERROR(INDEX(Vöruskrá!$R:$R,MATCH($B534,Vöruskrá!$B:$B,0)),0))</f>
        <v>500000</v>
      </c>
      <c r="U534" t="str">
        <f>IF($A534="","",IFERROR(SUMIFS($T:$T,$S:$S,$A534)/SUMIFS($C:$C,$S:$S,$A534),""))</f>
        <v/>
      </c>
    </row>
    <row r="535" spans="1:21"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c r="S535" t="str">
        <f t="shared" si="8"/>
        <v>Heimabakaðar pizzasnitter með grænmeti og osti</v>
      </c>
      <c r="T535" t="str">
        <f>IF($B535="","",$C535*IFERROR(INDEX(Vöruskrá!$R:$R,MATCH($B535,Vöruskrá!$B:$B,0)),0))</f>
        <v/>
      </c>
      <c r="U535">
        <f>IF($A535="","",IFERROR(SUMIFS($T:$T,$S:$S,$A535)/SUMIFS($C:$C,$S:$S,$A535),""))</f>
        <v>774.4</v>
      </c>
    </row>
    <row r="536" spans="1:21">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t="str">
        <f t="shared" si="8"/>
        <v>Heimabakaðar pizzasnitter með grænmeti og osti</v>
      </c>
      <c r="T536">
        <f>IF($B536="","",$C536*IFERROR(INDEX(Vöruskrá!$R:$R,MATCH($B536,Vöruskrá!$B:$B,0)),0))</f>
        <v>27000000</v>
      </c>
      <c r="U536" t="str">
        <f>IF($A536="","",IFERROR(SUMIFS($T:$T,$S:$S,$A536)/SUMIFS($C:$C,$S:$S,$A536),""))</f>
        <v/>
      </c>
    </row>
    <row r="537" spans="1:21">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t="str">
        <f t="shared" si="8"/>
        <v>Heimabakaðar pizzasnitter með grænmeti og osti</v>
      </c>
      <c r="T537">
        <f>IF($B537="","",$C537*IFERROR(INDEX(Vöruskrá!$R:$R,MATCH($B537,Vöruskrá!$B:$B,0)),0))</f>
        <v>8040000</v>
      </c>
      <c r="U537" t="str">
        <f>IF($A537="","",IFERROR(SUMIFS($T:$T,$S:$S,$A537)/SUMIFS($C:$C,$S:$S,$A537),""))</f>
        <v/>
      </c>
    </row>
    <row r="538" spans="1:21">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t="str">
        <f t="shared" si="8"/>
        <v>Heimabakaðar pizzasnitter með grænmeti og osti</v>
      </c>
      <c r="T538">
        <f>IF($B538="","",$C538*IFERROR(INDEX(Vöruskrá!$R:$R,MATCH($B538,Vöruskrá!$B:$B,0)),0))</f>
        <v>30000000</v>
      </c>
      <c r="U538" t="str">
        <f>IF($A538="","",IFERROR(SUMIFS($T:$T,$S:$S,$A538)/SUMIFS($C:$C,$S:$S,$A538),""))</f>
        <v/>
      </c>
    </row>
    <row r="539" spans="1:21">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t="str">
        <f t="shared" si="8"/>
        <v>Heimabakaðar pizzasnitter með grænmeti og osti</v>
      </c>
      <c r="T539">
        <f>IF($B539="","",$C539*IFERROR(INDEX(Vöruskrá!$R:$R,MATCH($B539,Vöruskrá!$B:$B,0)),0))</f>
        <v>0</v>
      </c>
      <c r="U539" t="str">
        <f>IF($A539="","",IFERROR(SUMIFS($T:$T,$S:$S,$A539)/SUMIFS($C:$C,$S:$S,$A539),""))</f>
        <v/>
      </c>
    </row>
    <row r="540" spans="1:21">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t="str">
        <f t="shared" si="8"/>
        <v>Heimabakaðar pizzasnitter með grænmeti og osti</v>
      </c>
      <c r="T540">
        <f>IF($B540="","",$C540*IFERROR(INDEX(Vöruskrá!$R:$R,MATCH($B540,Vöruskrá!$B:$B,0)),0))</f>
        <v>972000</v>
      </c>
      <c r="U540" t="str">
        <f>IF($A540="","",IFERROR(SUMIFS($T:$T,$S:$S,$A540)/SUMIFS($C:$C,$S:$S,$A540),""))</f>
        <v/>
      </c>
    </row>
    <row r="541" spans="1:21">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t="str">
        <f t="shared" si="8"/>
        <v>Heimabakaðar pizzasnitter með grænmeti og osti</v>
      </c>
      <c r="T541">
        <f>IF($B541="","",$C541*IFERROR(INDEX(Vöruskrá!$R:$R,MATCH($B541,Vöruskrá!$B:$B,0)),0))</f>
        <v>4928000</v>
      </c>
      <c r="U541" t="str">
        <f>IF($A541="","",IFERROR(SUMIFS($T:$T,$S:$S,$A541)/SUMIFS($C:$C,$S:$S,$A541),""))</f>
        <v/>
      </c>
    </row>
    <row r="542" spans="1:21">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t="str">
        <f t="shared" si="8"/>
        <v>Heimabakaðar pizzasnitter með grænmeti og osti</v>
      </c>
      <c r="T542">
        <f>IF($B542="","",$C542*IFERROR(INDEX(Vöruskrá!$R:$R,MATCH($B542,Vöruskrá!$B:$B,0)),0))</f>
        <v>3000000</v>
      </c>
      <c r="U542" t="str">
        <f>IF($A542="","",IFERROR(SUMIFS($T:$T,$S:$S,$A542)/SUMIFS($C:$C,$S:$S,$A542),""))</f>
        <v/>
      </c>
    </row>
    <row r="543" spans="1:21">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t="str">
        <f t="shared" si="8"/>
        <v>Heimabakaðar pizzasnitter með grænmeti og osti</v>
      </c>
      <c r="T543">
        <f>IF($B543="","",$C543*IFERROR(INDEX(Vöruskrá!$R:$R,MATCH($B543,Vöruskrá!$B:$B,0)),0))</f>
        <v>3500000</v>
      </c>
      <c r="U543" t="str">
        <f>IF($A543="","",IFERROR(SUMIFS($T:$T,$S:$S,$A543)/SUMIFS($C:$C,$S:$S,$A543),""))</f>
        <v/>
      </c>
    </row>
    <row r="544" spans="1:21" ht="50">
      <c r="A544" s="146" t="s">
        <v>1784</v>
      </c>
      <c r="B544" s="146"/>
      <c r="C544" s="147"/>
      <c r="D544" s="158" t="s">
        <v>3984</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c r="S544" t="str">
        <f t="shared" si="8"/>
        <v>Couscous með ofnbökuðu grænmeti og fetaosti</v>
      </c>
      <c r="T544" t="str">
        <f>IF($B544="","",$C544*IFERROR(INDEX(Vöruskrá!$R:$R,MATCH($B544,Vöruskrá!$B:$B,0)),0))</f>
        <v/>
      </c>
      <c r="U544">
        <f>IF($A544="","",IFERROR(SUMIFS($T:$T,$S:$S,$A544)/SUMIFS($C:$C,$S:$S,$A544),""))</f>
        <v>764.24</v>
      </c>
    </row>
    <row r="545" spans="1:21">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t="str">
        <f t="shared" si="8"/>
        <v>Couscous með ofnbökuðu grænmeti og fetaosti</v>
      </c>
      <c r="T545">
        <f>IF($B545="","",$C545*IFERROR(INDEX(Vöruskrá!$R:$R,MATCH($B545,Vöruskrá!$B:$B,0)),0))</f>
        <v>15000000</v>
      </c>
      <c r="U545" t="str">
        <f>IF($A545="","",IFERROR(SUMIFS($T:$T,$S:$S,$A545)/SUMIFS($C:$C,$S:$S,$A545),""))</f>
        <v/>
      </c>
    </row>
    <row r="546" spans="1:21">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t="str">
        <f t="shared" si="8"/>
        <v>Couscous með ofnbökuðu grænmeti og fetaosti</v>
      </c>
      <c r="T546">
        <f>IF($B546="","",$C546*IFERROR(INDEX(Vöruskrá!$R:$R,MATCH($B546,Vöruskrá!$B:$B,0)),0))</f>
        <v>0</v>
      </c>
      <c r="U546" t="str">
        <f>IF($A546="","",IFERROR(SUMIFS($T:$T,$S:$S,$A546)/SUMIFS($C:$C,$S:$S,$A546),""))</f>
        <v/>
      </c>
    </row>
    <row r="547" spans="1:21">
      <c r="A547" s="164"/>
      <c r="B547" s="164" t="s">
        <v>1507</v>
      </c>
      <c r="C547" s="165">
        <v>15000</v>
      </c>
      <c r="D547" s="161" t="s">
        <v>3983</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t="str">
        <f t="shared" si="8"/>
        <v>Couscous með ofnbökuðu grænmeti og fetaosti</v>
      </c>
      <c r="T547">
        <f>IF($B547="","",$C547*IFERROR(INDEX(Vöruskrá!$R:$R,MATCH($B547,Vöruskrá!$B:$B,0)),0))</f>
        <v>42000000</v>
      </c>
      <c r="U547" t="str">
        <f>IF($A547="","",IFERROR(SUMIFS($T:$T,$S:$S,$A547)/SUMIFS($C:$C,$S:$S,$A547),""))</f>
        <v/>
      </c>
    </row>
    <row r="548" spans="1:21">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t="str">
        <f t="shared" si="8"/>
        <v>Couscous með ofnbökuðu grænmeti og fetaosti</v>
      </c>
      <c r="T548">
        <f>IF($B548="","",$C548*IFERROR(INDEX(Vöruskrá!$R:$R,MATCH($B548,Vöruskrá!$B:$B,0)),0))</f>
        <v>1000000</v>
      </c>
      <c r="U548" t="str">
        <f>IF($A548="","",IFERROR(SUMIFS($T:$T,$S:$S,$A548)/SUMIFS($C:$C,$S:$S,$A548),""))</f>
        <v/>
      </c>
    </row>
    <row r="549" spans="1:21">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t="str">
        <f t="shared" si="8"/>
        <v>Couscous með ofnbökuðu grænmeti og fetaosti</v>
      </c>
      <c r="T549">
        <f>IF($B549="","",$C549*IFERROR(INDEX(Vöruskrá!$R:$R,MATCH($B549,Vöruskrá!$B:$B,0)),0))</f>
        <v>1620000</v>
      </c>
      <c r="U549" t="str">
        <f>IF($A549="","",IFERROR(SUMIFS($T:$T,$S:$S,$A549)/SUMIFS($C:$C,$S:$S,$A549),""))</f>
        <v/>
      </c>
    </row>
    <row r="550" spans="1:21">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t="str">
        <f t="shared" si="8"/>
        <v>Couscous með ofnbökuðu grænmeti og fetaosti</v>
      </c>
      <c r="T550">
        <f>IF($B550="","",$C550*IFERROR(INDEX(Vöruskrá!$R:$R,MATCH($B550,Vöruskrá!$B:$B,0)),0))</f>
        <v>3426000</v>
      </c>
      <c r="U550" t="str">
        <f>IF($A550="","",IFERROR(SUMIFS($T:$T,$S:$S,$A550)/SUMIFS($C:$C,$S:$S,$A550),""))</f>
        <v/>
      </c>
    </row>
    <row r="551" spans="1:21">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t="str">
        <f t="shared" si="8"/>
        <v>Couscous með ofnbökuðu grænmeti og fetaosti</v>
      </c>
      <c r="T551">
        <f>IF($B551="","",$C551*IFERROR(INDEX(Vöruskrá!$R:$R,MATCH($B551,Vöruskrá!$B:$B,0)),0))</f>
        <v>4928000</v>
      </c>
      <c r="U551" t="str">
        <f>IF($A551="","",IFERROR(SUMIFS($T:$T,$S:$S,$A551)/SUMIFS($C:$C,$S:$S,$A551),""))</f>
        <v/>
      </c>
    </row>
    <row r="552" spans="1:21">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t="str">
        <f t="shared" si="8"/>
        <v>Couscous með ofnbökuðu grænmeti og fetaosti</v>
      </c>
      <c r="T552">
        <f>IF($B552="","",$C552*IFERROR(INDEX(Vöruskrá!$R:$R,MATCH($B552,Vöruskrá!$B:$B,0)),0))</f>
        <v>3000000</v>
      </c>
      <c r="U552" t="str">
        <f>IF($A552="","",IFERROR(SUMIFS($T:$T,$S:$S,$A552)/SUMIFS($C:$C,$S:$S,$A552),""))</f>
        <v/>
      </c>
    </row>
    <row r="553" spans="1:21">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t="str">
        <f t="shared" si="8"/>
        <v>Couscous með ofnbökuðu grænmeti og fetaosti</v>
      </c>
      <c r="T553">
        <f>IF($B553="","",$C553*IFERROR(INDEX(Vöruskrá!$R:$R,MATCH($B553,Vöruskrá!$B:$B,0)),0))</f>
        <v>3500000</v>
      </c>
      <c r="U553" t="str">
        <f>IF($A553="","",IFERROR(SUMIFS($T:$T,$S:$S,$A553)/SUMIFS($C:$C,$S:$S,$A553),""))</f>
        <v/>
      </c>
    </row>
    <row r="554" spans="1:21">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t="str">
        <f t="shared" si="8"/>
        <v>Couscous með ofnbökuðu grænmeti og fetaosti</v>
      </c>
      <c r="T554">
        <f>IF($B554="","",$C554*IFERROR(INDEX(Vöruskrá!$R:$R,MATCH($B554,Vöruskrá!$B:$B,0)),0))</f>
        <v>1200000</v>
      </c>
      <c r="U554" t="str">
        <f>IF($A554="","",IFERROR(SUMIFS($T:$T,$S:$S,$A554)/SUMIFS($C:$C,$S:$S,$A554),""))</f>
        <v/>
      </c>
    </row>
    <row r="555" spans="1:21">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t="str">
        <f t="shared" si="8"/>
        <v>Couscous með ofnbökuðu grænmeti og fetaosti</v>
      </c>
      <c r="T555">
        <f>IF($B555="","",$C555*IFERROR(INDEX(Vöruskrá!$R:$R,MATCH($B555,Vöruskrá!$B:$B,0)),0))</f>
        <v>750000</v>
      </c>
      <c r="U555" t="str">
        <f>IF($A555="","",IFERROR(SUMIFS($T:$T,$S:$S,$A555)/SUMIFS($C:$C,$S:$S,$A555),""))</f>
        <v/>
      </c>
    </row>
    <row r="556" spans="1:21" ht="50">
      <c r="A556" s="146" t="s">
        <v>1788</v>
      </c>
      <c r="B556" s="146"/>
      <c r="C556" s="147"/>
      <c r="D556" s="158" t="s">
        <v>3947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c r="S556" t="str">
        <f t="shared" si="8"/>
        <v>Mildur kjúklingabaunakari (chana masala) með hrísgrjónum</v>
      </c>
      <c r="T556" t="str">
        <f>IF($B556="","",$C556*IFERROR(INDEX(Vöruskrá!$R:$R,MATCH($B556,Vöruskrá!$B:$B,0)),0))</f>
        <v/>
      </c>
      <c r="U556">
        <f>IF($A556="","",IFERROR(SUMIFS($T:$T,$S:$S,$A556)/SUMIFS($C:$C,$S:$S,$A556),""))</f>
        <v>935.76666666666665</v>
      </c>
    </row>
    <row r="557" spans="1:21">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t="str">
        <f t="shared" si="8"/>
        <v>Mildur kjúklingabaunakari (chana masala) með hrísgrjónum</v>
      </c>
      <c r="T557">
        <f>IF($B557="","",$C557*IFERROR(INDEX(Vöruskrá!$R:$R,MATCH($B557,Vöruskrá!$B:$B,0)),0))</f>
        <v>48000000</v>
      </c>
      <c r="U557" t="str">
        <f>IF($A557="","",IFERROR(SUMIFS($T:$T,$S:$S,$A557)/SUMIFS($C:$C,$S:$S,$A557),""))</f>
        <v/>
      </c>
    </row>
    <row r="558" spans="1:21">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t="str">
        <f t="shared" si="8"/>
        <v>Mildur kjúklingabaunakari (chana masala) með hrísgrjónum</v>
      </c>
      <c r="T558">
        <f>IF($B558="","",$C558*IFERROR(INDEX(Vöruskrá!$R:$R,MATCH($B558,Vöruskrá!$B:$B,0)),0))</f>
        <v>8040000</v>
      </c>
      <c r="U558" t="str">
        <f>IF($A558="","",IFERROR(SUMIFS($T:$T,$S:$S,$A558)/SUMIFS($C:$C,$S:$S,$A558),""))</f>
        <v/>
      </c>
    </row>
    <row r="559" spans="1:21">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t="str">
        <f t="shared" si="8"/>
        <v>Mildur kjúklingabaunakari (chana masala) með hrísgrjónum</v>
      </c>
      <c r="T559">
        <f>IF($B559="","",$C559*IFERROR(INDEX(Vöruskrá!$R:$R,MATCH($B559,Vöruskrá!$B:$B,0)),0))</f>
        <v>4500000</v>
      </c>
      <c r="U559" t="str">
        <f>IF($A559="","",IFERROR(SUMIFS($T:$T,$S:$S,$A559)/SUMIFS($C:$C,$S:$S,$A559),""))</f>
        <v/>
      </c>
    </row>
    <row r="560" spans="1:21">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t="str">
        <f t="shared" si="8"/>
        <v>Mildur kjúklingabaunakari (chana masala) með hrísgrjónum</v>
      </c>
      <c r="T560">
        <f>IF($B560="","",$C560*IFERROR(INDEX(Vöruskrá!$R:$R,MATCH($B560,Vöruskrá!$B:$B,0)),0))</f>
        <v>1250000</v>
      </c>
      <c r="U560" t="str">
        <f>IF($A560="","",IFERROR(SUMIFS($T:$T,$S:$S,$A560)/SUMIFS($C:$C,$S:$S,$A560),""))</f>
        <v/>
      </c>
    </row>
    <row r="561" spans="1:21">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t="str">
        <f t="shared" si="8"/>
        <v>Mildur kjúklingabaunakari (chana masala) með hrísgrjónum</v>
      </c>
      <c r="T561">
        <f>IF($B561="","",$C561*IFERROR(INDEX(Vöruskrá!$R:$R,MATCH($B561,Vöruskrá!$B:$B,0)),0))</f>
        <v>1500000</v>
      </c>
      <c r="U561" t="str">
        <f>IF($A561="","",IFERROR(SUMIFS($T:$T,$S:$S,$A561)/SUMIFS($C:$C,$S:$S,$A561),""))</f>
        <v/>
      </c>
    </row>
    <row r="562" spans="1:21">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t="str">
        <f t="shared" si="8"/>
        <v>Mildur kjúklingabaunakari (chana masala) með hrísgrjónum</v>
      </c>
      <c r="T562">
        <f>IF($B562="","",$C562*IFERROR(INDEX(Vöruskrá!$R:$R,MATCH($B562,Vöruskrá!$B:$B,0)),0))</f>
        <v>4500000</v>
      </c>
      <c r="U562" t="str">
        <f>IF($A562="","",IFERROR(SUMIFS($T:$T,$S:$S,$A562)/SUMIFS($C:$C,$S:$S,$A562),""))</f>
        <v/>
      </c>
    </row>
    <row r="563" spans="1:21">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t="str">
        <f t="shared" si="8"/>
        <v>Mildur kjúklingabaunakari (chana masala) með hrísgrjónum</v>
      </c>
      <c r="T563">
        <f>IF($B563="","",$C563*IFERROR(INDEX(Vöruskrá!$R:$R,MATCH($B563,Vöruskrá!$B:$B,0)),0))</f>
        <v>300000</v>
      </c>
      <c r="U563" t="str">
        <f>IF($A563="","",IFERROR(SUMIFS($T:$T,$S:$S,$A563)/SUMIFS($C:$C,$S:$S,$A563),""))</f>
        <v/>
      </c>
    </row>
    <row r="564" spans="1:21">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t="str">
        <f t="shared" si="8"/>
        <v>Mildur kjúklingabaunakari (chana masala) með hrísgrjónum</v>
      </c>
      <c r="T564">
        <f>IF($B564="","",$C564*IFERROR(INDEX(Vöruskrá!$R:$R,MATCH($B564,Vöruskrá!$B:$B,0)),0))</f>
        <v>1500000</v>
      </c>
      <c r="U564" t="str">
        <f>IF($A564="","",IFERROR(SUMIFS($T:$T,$S:$S,$A564)/SUMIFS($C:$C,$S:$S,$A564),""))</f>
        <v/>
      </c>
    </row>
    <row r="565" spans="1:21">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t="str">
        <f t="shared" si="8"/>
        <v>Mildur kjúklingabaunakari (chana masala) með hrísgrjónum</v>
      </c>
      <c r="T565">
        <f>IF($B565="","",$C565*IFERROR(INDEX(Vöruskrá!$R:$R,MATCH($B565,Vöruskrá!$B:$B,0)),0))</f>
        <v>592500</v>
      </c>
      <c r="U565" t="str">
        <f>IF($A565="","",IFERROR(SUMIFS($T:$T,$S:$S,$A565)/SUMIFS($C:$C,$S:$S,$A565),""))</f>
        <v/>
      </c>
    </row>
    <row r="566" spans="1:21"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c r="S566" t="str">
        <f t="shared" si="8"/>
        <v>Grjónagrautur með lifrapylsu og kanil</v>
      </c>
      <c r="T566" t="str">
        <f>IF($B566="","",$C566*IFERROR(INDEX(Vöruskrá!$R:$R,MATCH($B566,Vöruskrá!$B:$B,0)),0))</f>
        <v/>
      </c>
      <c r="U566">
        <f>IF($A566="","",IFERROR(SUMIFS($T:$T,$S:$S,$A566)/SUMIFS($C:$C,$S:$S,$A566),""))</f>
        <v>269.87049999999999</v>
      </c>
    </row>
    <row r="567" spans="1:21">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t="str">
        <f t="shared" si="8"/>
        <v>Grjónagrautur með lifrapylsu og kanil</v>
      </c>
      <c r="T567">
        <f>IF($B567="","",$C567*IFERROR(INDEX(Vöruskrá!$R:$R,MATCH($B567,Vöruskrá!$B:$B,0)),0))</f>
        <v>8482950</v>
      </c>
      <c r="U567" t="str">
        <f>IF($A567="","",IFERROR(SUMIFS($T:$T,$S:$S,$A567)/SUMIFS($C:$C,$S:$S,$A567),""))</f>
        <v/>
      </c>
    </row>
    <row r="568" spans="1:21">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t="str">
        <f t="shared" si="8"/>
        <v>Grjónagrautur með lifrapylsu og kanil</v>
      </c>
      <c r="T568">
        <f>IF($B568="","",$C568*IFERROR(INDEX(Vöruskrá!$R:$R,MATCH($B568,Vöruskrá!$B:$B,0)),0))</f>
        <v>14542000</v>
      </c>
      <c r="U568" t="str">
        <f>IF($A568="","",IFERROR(SUMIFS($T:$T,$S:$S,$A568)/SUMIFS($C:$C,$S:$S,$A568),""))</f>
        <v/>
      </c>
    </row>
    <row r="569" spans="1:21">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t="str">
        <f t="shared" si="8"/>
        <v>Grjónagrautur með lifrapylsu og kanil</v>
      </c>
      <c r="T569">
        <f>IF($B569="","",$C569*IFERROR(INDEX(Vöruskrá!$R:$R,MATCH($B569,Vöruskrá!$B:$B,0)),0))</f>
        <v>508900</v>
      </c>
      <c r="U569" t="str">
        <f>IF($A569="","",IFERROR(SUMIFS($T:$T,$S:$S,$A569)/SUMIFS($C:$C,$S:$S,$A569),""))</f>
        <v/>
      </c>
    </row>
    <row r="570" spans="1:21">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t="str">
        <f t="shared" si="8"/>
        <v>Grjónagrautur með lifrapylsu og kanil</v>
      </c>
      <c r="T570">
        <f>IF($B570="","",$C570*IFERROR(INDEX(Vöruskrá!$R:$R,MATCH($B570,Vöruskrá!$B:$B,0)),0))</f>
        <v>1164000</v>
      </c>
      <c r="U570" t="str">
        <f>IF($A570="","",IFERROR(SUMIFS($T:$T,$S:$S,$A570)/SUMIFS($C:$C,$S:$S,$A570),""))</f>
        <v/>
      </c>
    </row>
    <row r="571" spans="1:21">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t="str">
        <f t="shared" si="8"/>
        <v>Grjónagrautur með lifrapylsu og kanil</v>
      </c>
      <c r="T571">
        <f>IF($B571="","",$C571*IFERROR(INDEX(Vöruskrá!$R:$R,MATCH($B571,Vöruskrá!$B:$B,0)),0))</f>
        <v>60500</v>
      </c>
      <c r="U571" t="str">
        <f>IF($A571="","",IFERROR(SUMIFS($T:$T,$S:$S,$A571)/SUMIFS($C:$C,$S:$S,$A571),""))</f>
        <v/>
      </c>
    </row>
    <row r="572" spans="1:21">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t="str">
        <f t="shared" si="8"/>
        <v>Grjónagrautur með lifrapylsu og kanil</v>
      </c>
      <c r="T572">
        <f>IF($B572="","",$C572*IFERROR(INDEX(Vöruskrá!$R:$R,MATCH($B572,Vöruskrá!$B:$B,0)),0))</f>
        <v>2228700</v>
      </c>
      <c r="U572" t="str">
        <f>IF($A572="","",IFERROR(SUMIFS($T:$T,$S:$S,$A572)/SUMIFS($C:$C,$S:$S,$A572),""))</f>
        <v/>
      </c>
    </row>
    <row r="573" spans="1:21"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c r="S573" t="str">
        <f t="shared" si="8"/>
        <v>Minestrone stafasúpa</v>
      </c>
      <c r="T573" t="str">
        <f>IF($B573="","",$C573*IFERROR(INDEX(Vöruskrá!$R:$R,MATCH($B573,Vöruskrá!$B:$B,0)),0))</f>
        <v/>
      </c>
      <c r="U573">
        <f>IF($A573="","",IFERROR(SUMIFS($T:$T,$S:$S,$A573)/SUMIFS($C:$C,$S:$S,$A573),""))</f>
        <v>282.99121452647603</v>
      </c>
    </row>
    <row r="574" spans="1:21">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t="str">
        <f t="shared" si="8"/>
        <v>Minestrone stafasúpa</v>
      </c>
      <c r="T574">
        <f>IF($B574="","",$C574*IFERROR(INDEX(Vöruskrá!$R:$R,MATCH($B574,Vöruskrá!$B:$B,0)),0))</f>
        <v>0</v>
      </c>
      <c r="U574" t="str">
        <f>IF($A574="","",IFERROR(SUMIFS($T:$T,$S:$S,$A574)/SUMIFS($C:$C,$S:$S,$A574),""))</f>
        <v/>
      </c>
    </row>
    <row r="575" spans="1:21">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t="str">
        <f t="shared" si="8"/>
        <v>Minestrone stafasúpa</v>
      </c>
      <c r="T575">
        <f>IF($B575="","",$C575*IFERROR(INDEX(Vöruskrá!$R:$R,MATCH($B575,Vöruskrá!$B:$B,0)),0))</f>
        <v>5738952</v>
      </c>
      <c r="U575" t="str">
        <f>IF($A575="","",IFERROR(SUMIFS($T:$T,$S:$S,$A575)/SUMIFS($C:$C,$S:$S,$A575),""))</f>
        <v/>
      </c>
    </row>
    <row r="576" spans="1:21">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t="str">
        <f t="shared" si="8"/>
        <v>Minestrone stafasúpa</v>
      </c>
      <c r="T576">
        <f>IF($B576="","",$C576*IFERROR(INDEX(Vöruskrá!$R:$R,MATCH($B576,Vöruskrá!$B:$B,0)),0))</f>
        <v>802500</v>
      </c>
      <c r="U576" t="str">
        <f>IF($A576="","",IFERROR(SUMIFS($T:$T,$S:$S,$A576)/SUMIFS($C:$C,$S:$S,$A576),""))</f>
        <v/>
      </c>
    </row>
    <row r="577" spans="1:21">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t="str">
        <f t="shared" si="8"/>
        <v>Minestrone stafasúpa</v>
      </c>
      <c r="T577">
        <f>IF($B577="","",$C577*IFERROR(INDEX(Vöruskrá!$R:$R,MATCH($B577,Vöruskrá!$B:$B,0)),0))</f>
        <v>14989450</v>
      </c>
      <c r="U577" t="str">
        <f>IF($A577="","",IFERROR(SUMIFS($T:$T,$S:$S,$A577)/SUMIFS($C:$C,$S:$S,$A577),""))</f>
        <v/>
      </c>
    </row>
    <row r="578" spans="1:21">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t="str">
        <f t="shared" si="8"/>
        <v>Minestrone stafasúpa</v>
      </c>
      <c r="T578">
        <f>IF($B578="","",$C578*IFERROR(INDEX(Vöruskrá!$R:$R,MATCH($B578,Vöruskrá!$B:$B,0)),0))</f>
        <v>1338250</v>
      </c>
      <c r="U578" t="str">
        <f>IF($A578="","",IFERROR(SUMIFS($T:$T,$S:$S,$A578)/SUMIFS($C:$C,$S:$S,$A578),""))</f>
        <v/>
      </c>
    </row>
    <row r="579" spans="1:21">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t="str">
        <f t="shared" si="8"/>
        <v>Minestrone stafasúpa</v>
      </c>
      <c r="T579">
        <f>IF($B579="","",$C579*IFERROR(INDEX(Vöruskrá!$R:$R,MATCH($B579,Vöruskrá!$B:$B,0)),0))</f>
        <v>1873550</v>
      </c>
      <c r="U579" t="str">
        <f>IF($A579="","",IFERROR(SUMIFS($T:$T,$S:$S,$A579)/SUMIFS($C:$C,$S:$S,$A579),""))</f>
        <v/>
      </c>
    </row>
    <row r="580" spans="1:21">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t="str">
        <f t="shared" ref="S580:S643" si="9">IF($A580="",S579,$A580)</f>
        <v>Minestrone stafasúpa</v>
      </c>
      <c r="T580">
        <f>IF($B580="","",$C580*IFERROR(INDEX(Vöruskrá!$R:$R,MATCH($B580,Vöruskrá!$B:$B,0)),0))</f>
        <v>1284000</v>
      </c>
      <c r="U580" t="str">
        <f>IF($A580="","",IFERROR(SUMIFS($T:$T,$S:$S,$A580)/SUMIFS($C:$C,$S:$S,$A580),""))</f>
        <v/>
      </c>
    </row>
    <row r="581" spans="1:21"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c r="S581" t="str">
        <f t="shared" si="9"/>
        <v>Baunasúpa: Saltkjöt og baunir / Vegan baunasúpa</v>
      </c>
      <c r="T581" t="str">
        <f>IF($B581="","",$C581*IFERROR(INDEX(Vöruskrá!$R:$R,MATCH($B581,Vöruskrá!$B:$B,0)),0))</f>
        <v/>
      </c>
      <c r="U581">
        <f>IF($A581="","",IFERROR(SUMIFS($T:$T,$S:$S,$A581)/SUMIFS($C:$C,$S:$S,$A581),""))</f>
        <v>535.95399999999995</v>
      </c>
    </row>
    <row r="582" spans="1:21">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t="str">
        <f t="shared" si="9"/>
        <v>Baunasúpa: Saltkjöt og baunir / Vegan baunasúpa</v>
      </c>
      <c r="T582">
        <f>IF($B582="","",$C582*IFERROR(INDEX(Vöruskrá!$R:$R,MATCH($B582,Vöruskrá!$B:$B,0)),0))</f>
        <v>8388100</v>
      </c>
      <c r="U582" t="str">
        <f>IF($A582="","",IFERROR(SUMIFS($T:$T,$S:$S,$A582)/SUMIFS($C:$C,$S:$S,$A582),""))</f>
        <v/>
      </c>
    </row>
    <row r="583" spans="1:21">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t="str">
        <f t="shared" si="9"/>
        <v>Baunasúpa: Saltkjöt og baunir / Vegan baunasúpa</v>
      </c>
      <c r="T583">
        <f>IF($B583="","",$C583*IFERROR(INDEX(Vöruskrá!$R:$R,MATCH($B583,Vöruskrá!$B:$B,0)),0))</f>
        <v>1498000</v>
      </c>
      <c r="U583" t="str">
        <f>IF($A583="","",IFERROR(SUMIFS($T:$T,$S:$S,$A583)/SUMIFS($C:$C,$S:$S,$A583),""))</f>
        <v/>
      </c>
    </row>
    <row r="584" spans="1:21">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t="str">
        <f t="shared" si="9"/>
        <v>Baunasúpa: Saltkjöt og baunir / Vegan baunasúpa</v>
      </c>
      <c r="T584">
        <f>IF($B584="","",$C584*IFERROR(INDEX(Vöruskrá!$R:$R,MATCH($B584,Vöruskrá!$B:$B,0)),0))</f>
        <v>718500</v>
      </c>
      <c r="U584" t="str">
        <f>IF($A584="","",IFERROR(SUMIFS($T:$T,$S:$S,$A584)/SUMIFS($C:$C,$S:$S,$A584),""))</f>
        <v/>
      </c>
    </row>
    <row r="585" spans="1:21">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3.5951999999999997</v>
      </c>
      <c r="P585" s="166"/>
      <c r="Q585" s="154"/>
      <c r="R585" s="26"/>
      <c r="S585" t="str">
        <f t="shared" si="9"/>
        <v>Baunasúpa: Saltkjöt og baunir / Vegan baunasúpa</v>
      </c>
      <c r="T585">
        <f>IF($B585="","",$C585*IFERROR(INDEX(Vöruskrá!$R:$R,MATCH($B585,Vöruskrá!$B:$B,0)),0))</f>
        <v>3595200</v>
      </c>
      <c r="U585" t="str">
        <f>IF($A585="","",IFERROR(SUMIFS($T:$T,$S:$S,$A585)/SUMIFS($C:$C,$S:$S,$A585),""))</f>
        <v/>
      </c>
    </row>
    <row r="586" spans="1:21">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t="str">
        <f t="shared" si="9"/>
        <v>Baunasúpa: Saltkjöt og baunir / Vegan baunasúpa</v>
      </c>
      <c r="T586">
        <f>IF($B586="","",$C586*IFERROR(INDEX(Vöruskrá!$R:$R,MATCH($B586,Vöruskrá!$B:$B,0)),0))</f>
        <v>35949600</v>
      </c>
      <c r="U586" t="str">
        <f>IF($A586="","",IFERROR(SUMIFS($T:$T,$S:$S,$A586)/SUMIFS($C:$C,$S:$S,$A586),""))</f>
        <v/>
      </c>
    </row>
    <row r="587" spans="1:21">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t="str">
        <f t="shared" si="9"/>
        <v>Baunasúpa: Saltkjöt og baunir / Vegan baunasúpa</v>
      </c>
      <c r="T587">
        <f>IF($B587="","",$C587*IFERROR(INDEX(Vöruskrá!$R:$R,MATCH($B587,Vöruskrá!$B:$B,0)),0))</f>
        <v>749000</v>
      </c>
      <c r="U587" t="str">
        <f>IF($A587="","",IFERROR(SUMIFS($T:$T,$S:$S,$A587)/SUMIFS($C:$C,$S:$S,$A587),""))</f>
        <v/>
      </c>
    </row>
    <row r="588" spans="1:21">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t="str">
        <f t="shared" si="9"/>
        <v>Baunasúpa: Saltkjöt og baunir / Vegan baunasúpa</v>
      </c>
      <c r="T588">
        <f>IF($B588="","",$C588*IFERROR(INDEX(Vöruskrá!$R:$R,MATCH($B588,Vöruskrá!$B:$B,0)),0))</f>
        <v>1437000</v>
      </c>
      <c r="U588" t="str">
        <f>IF($A588="","",IFERROR(SUMIFS($T:$T,$S:$S,$A588)/SUMIFS($C:$C,$S:$S,$A588),""))</f>
        <v/>
      </c>
    </row>
    <row r="589" spans="1:21">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t="str">
        <f t="shared" si="9"/>
        <v>Baunasúpa: Saltkjöt og baunir / Vegan baunasúpa</v>
      </c>
      <c r="T589">
        <f>IF($B589="","",$C589*IFERROR(INDEX(Vöruskrá!$R:$R,MATCH($B589,Vöruskrá!$B:$B,0)),0))</f>
        <v>1260000</v>
      </c>
      <c r="U589" t="str">
        <f>IF($A589="","",IFERROR(SUMIFS($T:$T,$S:$S,$A589)/SUMIFS($C:$C,$S:$S,$A589),""))</f>
        <v/>
      </c>
    </row>
    <row r="590" spans="1:21"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c r="S590" t="str">
        <f t="shared" si="9"/>
        <v>Mexico kjúklingasúpa</v>
      </c>
      <c r="T590" t="str">
        <f>IF($B590="","",$C590*IFERROR(INDEX(Vöruskrá!$R:$R,MATCH($B590,Vöruskrá!$B:$B,0)),0))</f>
        <v/>
      </c>
      <c r="U590">
        <f>IF($A590="","",IFERROR(SUMIFS($T:$T,$S:$S,$A590)/SUMIFS($C:$C,$S:$S,$A590),""))</f>
        <v>329.18720000000002</v>
      </c>
    </row>
    <row r="591" spans="1:21">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t="str">
        <f t="shared" si="9"/>
        <v>Mexico kjúklingasúpa</v>
      </c>
      <c r="T591">
        <f>IF($B591="","",$C591*IFERROR(INDEX(Vöruskrá!$R:$R,MATCH($B591,Vöruskrá!$B:$B,0)),0))</f>
        <v>3300000</v>
      </c>
      <c r="U591" t="str">
        <f>IF($A591="","",IFERROR(SUMIFS($T:$T,$S:$S,$A591)/SUMIFS($C:$C,$S:$S,$A591),""))</f>
        <v/>
      </c>
    </row>
    <row r="592" spans="1:21">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t="str">
        <f t="shared" si="9"/>
        <v>Mexico kjúklingasúpa</v>
      </c>
      <c r="T592">
        <f>IF($B592="","",$C592*IFERROR(INDEX(Vöruskrá!$R:$R,MATCH($B592,Vöruskrá!$B:$B,0)),0))</f>
        <v>3216000</v>
      </c>
      <c r="U592" t="str">
        <f>IF($A592="","",IFERROR(SUMIFS($T:$T,$S:$S,$A592)/SUMIFS($C:$C,$S:$S,$A592),""))</f>
        <v/>
      </c>
    </row>
    <row r="593" spans="1:21"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t="str">
        <f t="shared" si="9"/>
        <v>Mexico kjúklingasúpa</v>
      </c>
      <c r="T593">
        <f>IF($B593="","",$C593*IFERROR(INDEX(Vöruskrá!$R:$R,MATCH($B593,Vöruskrá!$B:$B,0)),0))</f>
        <v>1800000</v>
      </c>
      <c r="U593" t="str">
        <f>IF($A593="","",IFERROR(SUMIFS($T:$T,$S:$S,$A593)/SUMIFS($C:$C,$S:$S,$A593),""))</f>
        <v/>
      </c>
    </row>
    <row r="594" spans="1:21">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t="str">
        <f t="shared" si="9"/>
        <v>Mexico kjúklingasúpa</v>
      </c>
      <c r="T594">
        <f>IF($B594="","",$C594*IFERROR(INDEX(Vöruskrá!$R:$R,MATCH($B594,Vöruskrá!$B:$B,0)),0))</f>
        <v>1000000</v>
      </c>
      <c r="U594" t="str">
        <f>IF($A594="","",IFERROR(SUMIFS($T:$T,$S:$S,$A594)/SUMIFS($C:$C,$S:$S,$A594),""))</f>
        <v/>
      </c>
    </row>
    <row r="595" spans="1:21">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t="str">
        <f t="shared" si="9"/>
        <v>Mexico kjúklingasúpa</v>
      </c>
      <c r="T595">
        <f>IF($B595="","",$C595*IFERROR(INDEX(Vöruskrá!$R:$R,MATCH($B595,Vöruskrá!$B:$B,0)),0))</f>
        <v>800000</v>
      </c>
      <c r="U595" t="str">
        <f>IF($A595="","",IFERROR(SUMIFS($T:$T,$S:$S,$A595)/SUMIFS($C:$C,$S:$S,$A595),""))</f>
        <v/>
      </c>
    </row>
    <row r="596" spans="1:21">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t="str">
        <f t="shared" si="9"/>
        <v>Mexico kjúklingasúpa</v>
      </c>
      <c r="T596">
        <f>IF($B596="","",$C596*IFERROR(INDEX(Vöruskrá!$R:$R,MATCH($B596,Vöruskrá!$B:$B,0)),0))</f>
        <v>500000</v>
      </c>
      <c r="U596" t="str">
        <f>IF($A596="","",IFERROR(SUMIFS($T:$T,$S:$S,$A596)/SUMIFS($C:$C,$S:$S,$A596),""))</f>
        <v/>
      </c>
    </row>
    <row r="597" spans="1:21">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t="str">
        <f t="shared" si="9"/>
        <v>Mexico kjúklingasúpa</v>
      </c>
      <c r="T597">
        <f>IF($B597="","",$C597*IFERROR(INDEX(Vöruskrá!$R:$R,MATCH($B597,Vöruskrá!$B:$B,0)),0))</f>
        <v>3000000</v>
      </c>
      <c r="U597" t="str">
        <f>IF($A597="","",IFERROR(SUMIFS($T:$T,$S:$S,$A597)/SUMIFS($C:$C,$S:$S,$A597),""))</f>
        <v/>
      </c>
    </row>
    <row r="598" spans="1:21">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t="str">
        <f t="shared" si="9"/>
        <v>Mexico kjúklingasúpa</v>
      </c>
      <c r="T598">
        <f>IF($B598="","",$C598*IFERROR(INDEX(Vöruskrá!$R:$R,MATCH($B598,Vöruskrá!$B:$B,0)),0))</f>
        <v>80000</v>
      </c>
      <c r="U598" t="str">
        <f>IF($A598="","",IFERROR(SUMIFS($T:$T,$S:$S,$A598)/SUMIFS($C:$C,$S:$S,$A598),""))</f>
        <v/>
      </c>
    </row>
    <row r="599" spans="1:21">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t="str">
        <f t="shared" si="9"/>
        <v>Mexico kjúklingasúpa</v>
      </c>
      <c r="T599">
        <f>IF($B599="","",$C599*IFERROR(INDEX(Vöruskrá!$R:$R,MATCH($B599,Vöruskrá!$B:$B,0)),0))</f>
        <v>1500000</v>
      </c>
      <c r="U599" t="str">
        <f>IF($A599="","",IFERROR(SUMIFS($T:$T,$S:$S,$A599)/SUMIFS($C:$C,$S:$S,$A599),""))</f>
        <v/>
      </c>
    </row>
    <row r="600" spans="1:21">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t="str">
        <f t="shared" si="9"/>
        <v>Mexico kjúklingasúpa</v>
      </c>
      <c r="T600">
        <f>IF($B600="","",$C600*IFERROR(INDEX(Vöruskrá!$R:$R,MATCH($B600,Vöruskrá!$B:$B,0)),0))</f>
        <v>240000</v>
      </c>
      <c r="U600" t="str">
        <f>IF($A600="","",IFERROR(SUMIFS($T:$T,$S:$S,$A600)/SUMIFS($C:$C,$S:$S,$A600),""))</f>
        <v/>
      </c>
    </row>
    <row r="601" spans="1:21">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t="str">
        <f t="shared" si="9"/>
        <v>Mexico kjúklingasúpa</v>
      </c>
      <c r="T601">
        <f>IF($B601="","",$C601*IFERROR(INDEX(Vöruskrá!$R:$R,MATCH($B601,Vöruskrá!$B:$B,0)),0))</f>
        <v>350000</v>
      </c>
      <c r="U601" t="str">
        <f>IF($A601="","",IFERROR(SUMIFS($T:$T,$S:$S,$A601)/SUMIFS($C:$C,$S:$S,$A601),""))</f>
        <v/>
      </c>
    </row>
    <row r="602" spans="1:21">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t="str">
        <f t="shared" si="9"/>
        <v>Mexico kjúklingasúpa</v>
      </c>
      <c r="T602">
        <f>IF($B602="","",$C602*IFERROR(INDEX(Vöruskrá!$R:$R,MATCH($B602,Vöruskrá!$B:$B,0)),0))</f>
        <v>180000</v>
      </c>
      <c r="U602" t="str">
        <f>IF($A602="","",IFERROR(SUMIFS($T:$T,$S:$S,$A602)/SUMIFS($C:$C,$S:$S,$A602),""))</f>
        <v/>
      </c>
    </row>
    <row r="603" spans="1:21">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t="str">
        <f t="shared" si="9"/>
        <v>Mexico kjúklingasúpa</v>
      </c>
      <c r="T603">
        <f>IF($B603="","",$C603*IFERROR(INDEX(Vöruskrá!$R:$R,MATCH($B603,Vöruskrá!$B:$B,0)),0))</f>
        <v>120000</v>
      </c>
      <c r="U603" t="str">
        <f>IF($A603="","",IFERROR(SUMIFS($T:$T,$S:$S,$A603)/SUMIFS($C:$C,$S:$S,$A603),""))</f>
        <v/>
      </c>
    </row>
    <row r="604" spans="1:21">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t="str">
        <f t="shared" si="9"/>
        <v>Mexico kjúklingasúpa</v>
      </c>
      <c r="T604">
        <f>IF($B604="","",$C604*IFERROR(INDEX(Vöruskrá!$R:$R,MATCH($B604,Vöruskrá!$B:$B,0)),0))</f>
        <v>394240</v>
      </c>
      <c r="U604" t="str">
        <f>IF($A604="","",IFERROR(SUMIFS($T:$T,$S:$S,$A604)/SUMIFS($C:$C,$S:$S,$A604),""))</f>
        <v/>
      </c>
    </row>
    <row r="605" spans="1:21">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t="str">
        <f t="shared" si="9"/>
        <v>Mexico kjúklingasúpa</v>
      </c>
      <c r="T605">
        <f>IF($B605="","",$C605*IFERROR(INDEX(Vöruskrá!$R:$R,MATCH($B605,Vöruskrá!$B:$B,0)),0))</f>
        <v>68380</v>
      </c>
      <c r="U605" t="str">
        <f>IF($A605="","",IFERROR(SUMIFS($T:$T,$S:$S,$A605)/SUMIFS($C:$C,$S:$S,$A605),""))</f>
        <v/>
      </c>
    </row>
    <row r="606" spans="1:21">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t="str">
        <f t="shared" si="9"/>
        <v>Mexico kjúklingasúpa</v>
      </c>
      <c r="T606">
        <f>IF($B606="","",$C606*IFERROR(INDEX(Vöruskrá!$R:$R,MATCH($B606,Vöruskrá!$B:$B,0)),0))</f>
        <v>17500</v>
      </c>
      <c r="U606" t="str">
        <f>IF($A606="","",IFERROR(SUMIFS($T:$T,$S:$S,$A606)/SUMIFS($C:$C,$S:$S,$A606),""))</f>
        <v/>
      </c>
    </row>
    <row r="607" spans="1:21">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t="str">
        <f t="shared" si="9"/>
        <v>Mexico kjúklingasúpa</v>
      </c>
      <c r="T607">
        <f>IF($B607="","",$C607*IFERROR(INDEX(Vöruskrá!$R:$R,MATCH($B607,Vöruskrá!$B:$B,0)),0))</f>
        <v>9900000</v>
      </c>
      <c r="U607" t="str">
        <f>IF($A607="","",IFERROR(SUMIFS($T:$T,$S:$S,$A607)/SUMIFS($C:$C,$S:$S,$A607),""))</f>
        <v/>
      </c>
    </row>
    <row r="608" spans="1:21">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t="str">
        <f t="shared" si="9"/>
        <v>Mexico kjúklingasúpa</v>
      </c>
      <c r="T608">
        <f>IF($B608="","",$C608*IFERROR(INDEX(Vöruskrá!$R:$R,MATCH($B608,Vöruskrá!$B:$B,0)),0))</f>
        <v>6452600</v>
      </c>
      <c r="U608" t="str">
        <f>IF($A608="","",IFERROR(SUMIFS($T:$T,$S:$S,$A608)/SUMIFS($C:$C,$S:$S,$A608),""))</f>
        <v/>
      </c>
    </row>
    <row r="609" spans="1:21" ht="50">
      <c r="A609" s="146" t="s">
        <v>1812</v>
      </c>
      <c r="B609" s="146"/>
      <c r="C609" s="147"/>
      <c r="D609" s="158" t="s">
        <v>3948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c r="S609" t="str">
        <f t="shared" si="9"/>
        <v>Íslensk kjötsúpa með lambakjöti og rótargrænmeti</v>
      </c>
      <c r="T609" t="str">
        <f>IF($B609="","",$C609*IFERROR(INDEX(Vöruskrá!$R:$R,MATCH($B609,Vöruskrá!$B:$B,0)),0))</f>
        <v/>
      </c>
      <c r="U609">
        <f>IF($A609="","",IFERROR(SUMIFS($T:$T,$S:$S,$A609)/SUMIFS($C:$C,$S:$S,$A609),""))</f>
        <v>787.50300000000004</v>
      </c>
    </row>
    <row r="610" spans="1:21">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50</v>
      </c>
      <c r="P610" s="164"/>
      <c r="Q610" s="196"/>
      <c r="R610" s="197"/>
      <c r="S610" t="str">
        <f t="shared" si="9"/>
        <v>Íslensk kjötsúpa með lambakjöti og rótargrænmeti</v>
      </c>
      <c r="T610">
        <f>IF($B610="","",$C610*IFERROR(INDEX(Vöruskrá!$R:$R,MATCH($B610,Vöruskrá!$B:$B,0)),0))</f>
        <v>50000000</v>
      </c>
      <c r="U610" t="str">
        <f>IF($A610="","",IFERROR(SUMIFS($T:$T,$S:$S,$A610)/SUMIFS($C:$C,$S:$S,$A610),""))</f>
        <v/>
      </c>
    </row>
    <row r="611" spans="1:21">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t="str">
        <f t="shared" si="9"/>
        <v>Íslensk kjötsúpa með lambakjöti og rótargrænmeti</v>
      </c>
      <c r="T611">
        <f>IF($B611="","",$C611*IFERROR(INDEX(Vöruskrá!$R:$R,MATCH($B611,Vöruskrá!$B:$B,0)),0))</f>
        <v>5000000</v>
      </c>
      <c r="U611" t="str">
        <f>IF($A611="","",IFERROR(SUMIFS($T:$T,$S:$S,$A611)/SUMIFS($C:$C,$S:$S,$A611),""))</f>
        <v/>
      </c>
    </row>
    <row r="612" spans="1:21">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t="str">
        <f t="shared" si="9"/>
        <v>Íslensk kjötsúpa með lambakjöti og rótargrænmeti</v>
      </c>
      <c r="T612">
        <f>IF($B612="","",$C612*IFERROR(INDEX(Vöruskrá!$R:$R,MATCH($B612,Vöruskrá!$B:$B,0)),0))</f>
        <v>2500000</v>
      </c>
      <c r="U612" t="str">
        <f>IF($A612="","",IFERROR(SUMIFS($T:$T,$S:$S,$A612)/SUMIFS($C:$C,$S:$S,$A612),""))</f>
        <v/>
      </c>
    </row>
    <row r="613" spans="1:21">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t="str">
        <f t="shared" si="9"/>
        <v>Íslensk kjötsúpa með lambakjöti og rótargrænmeti</v>
      </c>
      <c r="T613">
        <f>IF($B613="","",$C613*IFERROR(INDEX(Vöruskrá!$R:$R,MATCH($B613,Vöruskrá!$B:$B,0)),0))</f>
        <v>4800000</v>
      </c>
      <c r="U613" t="str">
        <f>IF($A613="","",IFERROR(SUMIFS($T:$T,$S:$S,$A613)/SUMIFS($C:$C,$S:$S,$A613),""))</f>
        <v/>
      </c>
    </row>
    <row r="614" spans="1:21">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t="str">
        <f t="shared" si="9"/>
        <v>Íslensk kjötsúpa með lambakjöti og rótargrænmeti</v>
      </c>
      <c r="T614">
        <f>IF($B614="","",$C614*IFERROR(INDEX(Vöruskrá!$R:$R,MATCH($B614,Vöruskrá!$B:$B,0)),0))</f>
        <v>2500000</v>
      </c>
      <c r="U614" t="str">
        <f>IF($A614="","",IFERROR(SUMIFS($T:$T,$S:$S,$A614)/SUMIFS($C:$C,$S:$S,$A614),""))</f>
        <v/>
      </c>
    </row>
    <row r="615" spans="1:21">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t="str">
        <f t="shared" si="9"/>
        <v>Íslensk kjötsúpa með lambakjöti og rótargrænmeti</v>
      </c>
      <c r="T615">
        <f>IF($B615="","",$C615*IFERROR(INDEX(Vöruskrá!$R:$R,MATCH($B615,Vöruskrá!$B:$B,0)),0))</f>
        <v>1250000</v>
      </c>
      <c r="U615" t="str">
        <f>IF($A615="","",IFERROR(SUMIFS($T:$T,$S:$S,$A615)/SUMIFS($C:$C,$S:$S,$A615),""))</f>
        <v/>
      </c>
    </row>
    <row r="616" spans="1:21">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t="str">
        <f t="shared" si="9"/>
        <v>Íslensk kjötsúpa með lambakjöti og rótargrænmeti</v>
      </c>
      <c r="T616">
        <f>IF($B616="","",$C616*IFERROR(INDEX(Vöruskrá!$R:$R,MATCH($B616,Vöruskrá!$B:$B,0)),0))</f>
        <v>2250000</v>
      </c>
      <c r="U616" t="str">
        <f>IF($A616="","",IFERROR(SUMIFS($T:$T,$S:$S,$A616)/SUMIFS($C:$C,$S:$S,$A616),""))</f>
        <v/>
      </c>
    </row>
    <row r="617" spans="1:21">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t="str">
        <f t="shared" si="9"/>
        <v>Íslensk kjötsúpa með lambakjöti og rótargrænmeti</v>
      </c>
      <c r="T617">
        <f>IF($B617="","",$C617*IFERROR(INDEX(Vöruskrá!$R:$R,MATCH($B617,Vöruskrá!$B:$B,0)),0))</f>
        <v>1800000</v>
      </c>
      <c r="U617" t="str">
        <f>IF($A617="","",IFERROR(SUMIFS($T:$T,$S:$S,$A617)/SUMIFS($C:$C,$S:$S,$A617),""))</f>
        <v/>
      </c>
    </row>
    <row r="618" spans="1:21">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t="str">
        <f t="shared" si="9"/>
        <v>Íslensk kjötsúpa með lambakjöti og rótargrænmeti</v>
      </c>
      <c r="T618">
        <f>IF($B618="","",$C618*IFERROR(INDEX(Vöruskrá!$R:$R,MATCH($B618,Vöruskrá!$B:$B,0)),0))</f>
        <v>2100000</v>
      </c>
      <c r="U618" t="str">
        <f>IF($A618="","",IFERROR(SUMIFS($T:$T,$S:$S,$A618)/SUMIFS($C:$C,$S:$S,$A618),""))</f>
        <v/>
      </c>
    </row>
    <row r="619" spans="1:21">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t="str">
        <f t="shared" si="9"/>
        <v>Íslensk kjötsúpa með lambakjöti og rótargrænmeti</v>
      </c>
      <c r="T619">
        <f>IF($B619="","",$C619*IFERROR(INDEX(Vöruskrá!$R:$R,MATCH($B619,Vöruskrá!$B:$B,0)),0))</f>
        <v>2100000</v>
      </c>
      <c r="U619" t="str">
        <f>IF($A619="","",IFERROR(SUMIFS($T:$T,$S:$S,$A619)/SUMIFS($C:$C,$S:$S,$A619),""))</f>
        <v/>
      </c>
    </row>
    <row r="620" spans="1:21">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t="str">
        <f t="shared" si="9"/>
        <v>Íslensk kjötsúpa með lambakjöti og rótargrænmeti</v>
      </c>
      <c r="T620">
        <f>IF($B620="","",$C620*IFERROR(INDEX(Vöruskrá!$R:$R,MATCH($B620,Vöruskrá!$B:$B,0)),0))</f>
        <v>1709500</v>
      </c>
      <c r="U620" t="str">
        <f>IF($A620="","",IFERROR(SUMIFS($T:$T,$S:$S,$A620)/SUMIFS($C:$C,$S:$S,$A620),""))</f>
        <v/>
      </c>
    </row>
    <row r="621" spans="1:21">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t="str">
        <f t="shared" si="9"/>
        <v>Íslensk kjötsúpa með lambakjöti og rótargrænmeti</v>
      </c>
      <c r="T621">
        <f>IF($B621="","",$C621*IFERROR(INDEX(Vöruskrá!$R:$R,MATCH($B621,Vöruskrá!$B:$B,0)),0))</f>
        <v>2740800</v>
      </c>
      <c r="U621" t="str">
        <f>IF($A621="","",IFERROR(SUMIFS($T:$T,$S:$S,$A621)/SUMIFS($C:$C,$S:$S,$A621),""))</f>
        <v/>
      </c>
    </row>
    <row r="622" spans="1:21" ht="62.5">
      <c r="A622" s="146" t="s">
        <v>1816</v>
      </c>
      <c r="B622" s="146"/>
      <c r="C622" s="147"/>
      <c r="D622" s="158" t="s">
        <v>3949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c r="S622" t="str">
        <f t="shared" si="9"/>
        <v>Krydduð rauðlinsubaunasúpa með nan-brauði</v>
      </c>
      <c r="T622" t="str">
        <f>IF($B622="","",$C622*IFERROR(INDEX(Vöruskrá!$R:$R,MATCH($B622,Vöruskrá!$B:$B,0)),0))</f>
        <v/>
      </c>
      <c r="U622">
        <f>IF($A622="","",IFERROR(SUMIFS($T:$T,$S:$S,$A622)/SUMIFS($C:$C,$S:$S,$A622),""))</f>
        <v>493.81313131313129</v>
      </c>
    </row>
    <row r="623" spans="1:21">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t="str">
        <f t="shared" si="9"/>
        <v>Krydduð rauðlinsubaunasúpa með nan-brauði</v>
      </c>
      <c r="T623">
        <f>IF($B623="","",$C623*IFERROR(INDEX(Vöruskrá!$R:$R,MATCH($B623,Vöruskrá!$B:$B,0)),0))</f>
        <v>8000000</v>
      </c>
      <c r="U623" t="str">
        <f>IF($A623="","",IFERROR(SUMIFS($T:$T,$S:$S,$A623)/SUMIFS($C:$C,$S:$S,$A623),""))</f>
        <v/>
      </c>
    </row>
    <row r="624" spans="1:21">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t="str">
        <f t="shared" si="9"/>
        <v>Krydduð rauðlinsubaunasúpa með nan-brauði</v>
      </c>
      <c r="T624">
        <f>IF($B624="","",$C624*IFERROR(INDEX(Vöruskrá!$R:$R,MATCH($B624,Vöruskrá!$B:$B,0)),0))</f>
        <v>8040000</v>
      </c>
      <c r="U624" t="str">
        <f>IF($A624="","",IFERROR(SUMIFS($T:$T,$S:$S,$A624)/SUMIFS($C:$C,$S:$S,$A624),""))</f>
        <v/>
      </c>
    </row>
    <row r="625" spans="1:21">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t="str">
        <f t="shared" si="9"/>
        <v>Krydduð rauðlinsubaunasúpa með nan-brauði</v>
      </c>
      <c r="T625">
        <f>IF($B625="","",$C625*IFERROR(INDEX(Vöruskrá!$R:$R,MATCH($B625,Vöruskrá!$B:$B,0)),0))</f>
        <v>4500000</v>
      </c>
      <c r="U625" t="str">
        <f>IF($A625="","",IFERROR(SUMIFS($T:$T,$S:$S,$A625)/SUMIFS($C:$C,$S:$S,$A625),""))</f>
        <v/>
      </c>
    </row>
    <row r="626" spans="1:21">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t="str">
        <f t="shared" si="9"/>
        <v>Krydduð rauðlinsubaunasúpa með nan-brauði</v>
      </c>
      <c r="T626">
        <f>IF($B626="","",$C626*IFERROR(INDEX(Vöruskrá!$R:$R,MATCH($B626,Vöruskrá!$B:$B,0)),0))</f>
        <v>13300000</v>
      </c>
      <c r="U626" t="str">
        <f>IF($A626="","",IFERROR(SUMIFS($T:$T,$S:$S,$A626)/SUMIFS($C:$C,$S:$S,$A626),""))</f>
        <v/>
      </c>
    </row>
    <row r="627" spans="1:21">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t="str">
        <f t="shared" si="9"/>
        <v>Krydduð rauðlinsubaunasúpa með nan-brauði</v>
      </c>
      <c r="T627">
        <f>IF($B627="","",$C627*IFERROR(INDEX(Vöruskrá!$R:$R,MATCH($B627,Vöruskrá!$B:$B,0)),0))</f>
        <v>1750000</v>
      </c>
      <c r="U627" t="str">
        <f>IF($A627="","",IFERROR(SUMIFS($T:$T,$S:$S,$A627)/SUMIFS($C:$C,$S:$S,$A627),""))</f>
        <v/>
      </c>
    </row>
    <row r="628" spans="1:21">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t="str">
        <f t="shared" si="9"/>
        <v>Krydduð rauðlinsubaunasúpa með nan-brauði</v>
      </c>
      <c r="T628">
        <f>IF($B628="","",$C628*IFERROR(INDEX(Vöruskrá!$R:$R,MATCH($B628,Vöruskrá!$B:$B,0)),0))</f>
        <v>1500000</v>
      </c>
      <c r="U628" t="str">
        <f>IF($A628="","",IFERROR(SUMIFS($T:$T,$S:$S,$A628)/SUMIFS($C:$C,$S:$S,$A628),""))</f>
        <v/>
      </c>
    </row>
    <row r="629" spans="1:21">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t="str">
        <f t="shared" si="9"/>
        <v>Krydduð rauðlinsubaunasúpa með nan-brauði</v>
      </c>
      <c r="T629">
        <f>IF($B629="","",$C629*IFERROR(INDEX(Vöruskrá!$R:$R,MATCH($B629,Vöruskrá!$B:$B,0)),0))</f>
        <v>6000000</v>
      </c>
      <c r="U629" t="str">
        <f>IF($A629="","",IFERROR(SUMIFS($T:$T,$S:$S,$A629)/SUMIFS($C:$C,$S:$S,$A629),""))</f>
        <v/>
      </c>
    </row>
    <row r="630" spans="1:21">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t="str">
        <f t="shared" si="9"/>
        <v>Krydduð rauðlinsubaunasúpa með nan-brauði</v>
      </c>
      <c r="T630">
        <f>IF($B630="","",$C630*IFERROR(INDEX(Vöruskrá!$R:$R,MATCH($B630,Vöruskrá!$B:$B,0)),0))</f>
        <v>1500000</v>
      </c>
      <c r="U630" t="str">
        <f>IF($A630="","",IFERROR(SUMIFS($T:$T,$S:$S,$A630)/SUMIFS($C:$C,$S:$S,$A630),""))</f>
        <v/>
      </c>
    </row>
    <row r="631" spans="1:21">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t="str">
        <f t="shared" si="9"/>
        <v>Krydduð rauðlinsubaunasúpa með nan-brauði</v>
      </c>
      <c r="T631">
        <f>IF($B631="","",$C631*IFERROR(INDEX(Vöruskrá!$R:$R,MATCH($B631,Vöruskrá!$B:$B,0)),0))</f>
        <v>300000</v>
      </c>
      <c r="U631" t="str">
        <f>IF($A631="","",IFERROR(SUMIFS($T:$T,$S:$S,$A631)/SUMIFS($C:$C,$S:$S,$A631),""))</f>
        <v/>
      </c>
    </row>
    <row r="632" spans="1:21">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t="str">
        <f t="shared" si="9"/>
        <v>Krydduð rauðlinsubaunasúpa með nan-brauði</v>
      </c>
      <c r="T632">
        <f>IF($B632="","",$C632*IFERROR(INDEX(Vöruskrá!$R:$R,MATCH($B632,Vöruskrá!$B:$B,0)),0))</f>
        <v>1125000</v>
      </c>
      <c r="U632" t="str">
        <f>IF($A632="","",IFERROR(SUMIFS($T:$T,$S:$S,$A632)/SUMIFS($C:$C,$S:$S,$A632),""))</f>
        <v/>
      </c>
    </row>
    <row r="633" spans="1:21">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t="str">
        <f t="shared" si="9"/>
        <v>Krydduð rauðlinsubaunasúpa með nan-brauði</v>
      </c>
      <c r="T633">
        <f>IF($B633="","",$C633*IFERROR(INDEX(Vöruskrá!$R:$R,MATCH($B633,Vöruskrá!$B:$B,0)),0))</f>
        <v>2100000</v>
      </c>
      <c r="U633" t="str">
        <f>IF($A633="","",IFERROR(SUMIFS($T:$T,$S:$S,$A633)/SUMIFS($C:$C,$S:$S,$A633),""))</f>
        <v/>
      </c>
    </row>
    <row r="634" spans="1:21">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t="str">
        <f t="shared" si="9"/>
        <v>Krydduð rauðlinsubaunasúpa með nan-brauði</v>
      </c>
      <c r="T634">
        <f>IF($B634="","",$C634*IFERROR(INDEX(Vöruskrá!$R:$R,MATCH($B634,Vöruskrá!$B:$B,0)),0))</f>
        <v>592500</v>
      </c>
      <c r="U634" t="str">
        <f>IF($A634="","",IFERROR(SUMIFS($T:$T,$S:$S,$A634)/SUMIFS($C:$C,$S:$S,$A634),""))</f>
        <v/>
      </c>
    </row>
    <row r="635" spans="1:21">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t="str">
        <f t="shared" si="9"/>
        <v>Krydduð rauðlinsubaunasúpa með nan-brauði</v>
      </c>
      <c r="T635">
        <f>IF($B635="","",$C635*IFERROR(INDEX(Vöruskrá!$R:$R,MATCH($B635,Vöruskrá!$B:$B,0)),0))</f>
        <v>180000</v>
      </c>
      <c r="U635" t="str">
        <f>IF($A635="","",IFERROR(SUMIFS($T:$T,$S:$S,$A635)/SUMIFS($C:$C,$S:$S,$A635),""))</f>
        <v/>
      </c>
    </row>
    <row r="636" spans="1:21" ht="62.5">
      <c r="A636" s="146" t="s">
        <v>1820</v>
      </c>
      <c r="B636" s="146"/>
      <c r="C636" s="147"/>
      <c r="D636" s="158" t="s">
        <v>3950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c r="S636" t="str">
        <f t="shared" si="9"/>
        <v>Aspassúpa með rjóma og brauði</v>
      </c>
      <c r="T636" t="str">
        <f>IF($B636="","",$C636*IFERROR(INDEX(Vöruskrá!$R:$R,MATCH($B636,Vöruskrá!$B:$B,0)),0))</f>
        <v/>
      </c>
      <c r="U636">
        <f>IF($A636="","",IFERROR(SUMIFS($T:$T,$S:$S,$A636)/SUMIFS($C:$C,$S:$S,$A636),""))</f>
        <v>522.70000000000005</v>
      </c>
    </row>
    <row r="637" spans="1:21">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t="str">
        <f t="shared" si="9"/>
        <v>Aspassúpa með rjóma og brauði</v>
      </c>
      <c r="T637">
        <f>IF($B637="","",$C637*IFERROR(INDEX(Vöruskrá!$R:$R,MATCH($B637,Vöruskrá!$B:$B,0)),0))</f>
        <v>12250000</v>
      </c>
      <c r="U637" t="str">
        <f>IF($A637="","",IFERROR(SUMIFS($T:$T,$S:$S,$A637)/SUMIFS($C:$C,$S:$S,$A637),""))</f>
        <v/>
      </c>
    </row>
    <row r="638" spans="1:21">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t="str">
        <f t="shared" si="9"/>
        <v>Aspassúpa með rjóma og brauði</v>
      </c>
      <c r="T638">
        <f>IF($B638="","",$C638*IFERROR(INDEX(Vöruskrá!$R:$R,MATCH($B638,Vöruskrá!$B:$B,0)),0))</f>
        <v>14000000</v>
      </c>
      <c r="U638" t="str">
        <f>IF($A638="","",IFERROR(SUMIFS($T:$T,$S:$S,$A638)/SUMIFS($C:$C,$S:$S,$A638),""))</f>
        <v/>
      </c>
    </row>
    <row r="639" spans="1:21">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t="str">
        <f t="shared" si="9"/>
        <v>Aspassúpa með rjóma og brauði</v>
      </c>
      <c r="T639">
        <f>IF($B639="","",$C639*IFERROR(INDEX(Vöruskrá!$R:$R,MATCH($B639,Vöruskrá!$B:$B,0)),0))</f>
        <v>13500000</v>
      </c>
      <c r="U639" t="str">
        <f>IF($A639="","",IFERROR(SUMIFS($T:$T,$S:$S,$A639)/SUMIFS($C:$C,$S:$S,$A639),""))</f>
        <v/>
      </c>
    </row>
    <row r="640" spans="1:21">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t="str">
        <f t="shared" si="9"/>
        <v>Aspassúpa með rjóma og brauði</v>
      </c>
      <c r="T640">
        <f>IF($B640="","",$C640*IFERROR(INDEX(Vöruskrá!$R:$R,MATCH($B640,Vöruskrá!$B:$B,0)),0))</f>
        <v>6900000</v>
      </c>
      <c r="U640" t="str">
        <f>IF($A640="","",IFERROR(SUMIFS($T:$T,$S:$S,$A640)/SUMIFS($C:$C,$S:$S,$A640),""))</f>
        <v/>
      </c>
    </row>
    <row r="641" spans="1:21">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t="str">
        <f t="shared" si="9"/>
        <v>Aspassúpa með rjóma og brauði</v>
      </c>
      <c r="T641">
        <f>IF($B641="","",$C641*IFERROR(INDEX(Vöruskrá!$R:$R,MATCH($B641,Vöruskrá!$B:$B,0)),0))</f>
        <v>1000000</v>
      </c>
      <c r="U641" t="str">
        <f>IF($A641="","",IFERROR(SUMIFS($T:$T,$S:$S,$A641)/SUMIFS($C:$C,$S:$S,$A641),""))</f>
        <v/>
      </c>
    </row>
    <row r="642" spans="1:21">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t="str">
        <f t="shared" si="9"/>
        <v>Aspassúpa með rjóma og brauði</v>
      </c>
      <c r="T642">
        <f>IF($B642="","",$C642*IFERROR(INDEX(Vöruskrá!$R:$R,MATCH($B642,Vöruskrá!$B:$B,0)),0))</f>
        <v>1500000</v>
      </c>
      <c r="U642" t="str">
        <f>IF($A642="","",IFERROR(SUMIFS($T:$T,$S:$S,$A642)/SUMIFS($C:$C,$S:$S,$A642),""))</f>
        <v/>
      </c>
    </row>
    <row r="643" spans="1:21">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t="str">
        <f t="shared" si="9"/>
        <v>Aspassúpa með rjóma og brauði</v>
      </c>
      <c r="T643">
        <f>IF($B643="","",$C643*IFERROR(INDEX(Vöruskrá!$R:$R,MATCH($B643,Vöruskrá!$B:$B,0)),0))</f>
        <v>2400000</v>
      </c>
      <c r="U643" t="str">
        <f>IF($A643="","",IFERROR(SUMIFS($T:$T,$S:$S,$A643)/SUMIFS($C:$C,$S:$S,$A643),""))</f>
        <v/>
      </c>
    </row>
    <row r="644" spans="1:21">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t="str">
        <f t="shared" ref="S644:S699" si="10">IF($A644="",S643,$A644)</f>
        <v>Aspassúpa með rjóma og brauði</v>
      </c>
      <c r="T644">
        <f>IF($B644="","",$C644*IFERROR(INDEX(Vöruskrá!$R:$R,MATCH($B644,Vöruskrá!$B:$B,0)),0))</f>
        <v>300000</v>
      </c>
      <c r="U644" t="str">
        <f>IF($A644="","",IFERROR(SUMIFS($T:$T,$S:$S,$A644)/SUMIFS($C:$C,$S:$S,$A644),""))</f>
        <v/>
      </c>
    </row>
    <row r="645" spans="1:21">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t="str">
        <f t="shared" si="10"/>
        <v>Aspassúpa með rjóma og brauði</v>
      </c>
      <c r="T645">
        <f>IF($B645="","",$C645*IFERROR(INDEX(Vöruskrá!$R:$R,MATCH($B645,Vöruskrá!$B:$B,0)),0))</f>
        <v>420000</v>
      </c>
      <c r="U645" t="str">
        <f>IF($A645="","",IFERROR(SUMIFS($T:$T,$S:$S,$A645)/SUMIFS($C:$C,$S:$S,$A645),""))</f>
        <v/>
      </c>
    </row>
    <row r="646" spans="1:21" ht="50">
      <c r="A646" s="146" t="s">
        <v>1824</v>
      </c>
      <c r="B646" s="146"/>
      <c r="C646" s="147"/>
      <c r="D646" s="158" t="s">
        <v>3951</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c r="S646" t="str">
        <f t="shared" si="10"/>
        <v>Sveppasúpa með rjóma og kryddjurtum</v>
      </c>
      <c r="T646" t="str">
        <f>IF($B646="","",$C646*IFERROR(INDEX(Vöruskrá!$R:$R,MATCH($B646,Vöruskrá!$B:$B,0)),0))</f>
        <v/>
      </c>
      <c r="U646">
        <f>IF($A646="","",IFERROR(SUMIFS($T:$T,$S:$S,$A646)/SUMIFS($C:$C,$S:$S,$A646),""))</f>
        <v>707.18811881188117</v>
      </c>
    </row>
    <row r="647" spans="1:21">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t="str">
        <f t="shared" si="10"/>
        <v>Sveppasúpa með rjóma og kryddjurtum</v>
      </c>
      <c r="T647">
        <f>IF($B647="","",$C647*IFERROR(INDEX(Vöruskrá!$R:$R,MATCH($B647,Vöruskrá!$B:$B,0)),0))</f>
        <v>21000000</v>
      </c>
      <c r="U647" t="str">
        <f>IF($A647="","",IFERROR(SUMIFS($T:$T,$S:$S,$A647)/SUMIFS($C:$C,$S:$S,$A647),""))</f>
        <v/>
      </c>
    </row>
    <row r="648" spans="1:21">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t="str">
        <f t="shared" si="10"/>
        <v>Sveppasúpa með rjóma og kryddjurtum</v>
      </c>
      <c r="T648">
        <f>IF($B648="","",$C648*IFERROR(INDEX(Vöruskrá!$R:$R,MATCH($B648,Vöruskrá!$B:$B,0)),0))</f>
        <v>12250000</v>
      </c>
      <c r="U648" t="str">
        <f>IF($A648="","",IFERROR(SUMIFS($T:$T,$S:$S,$A648)/SUMIFS($C:$C,$S:$S,$A648),""))</f>
        <v/>
      </c>
    </row>
    <row r="649" spans="1:21">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t="str">
        <f t="shared" si="10"/>
        <v>Sveppasúpa með rjóma og kryddjurtum</v>
      </c>
      <c r="T649">
        <f>IF($B649="","",$C649*IFERROR(INDEX(Vöruskrá!$R:$R,MATCH($B649,Vöruskrá!$B:$B,0)),0))</f>
        <v>13500000</v>
      </c>
      <c r="U649" t="str">
        <f>IF($A649="","",IFERROR(SUMIFS($T:$T,$S:$S,$A649)/SUMIFS($C:$C,$S:$S,$A649),""))</f>
        <v/>
      </c>
    </row>
    <row r="650" spans="1:21">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t="str">
        <f t="shared" si="10"/>
        <v>Sveppasúpa með rjóma og kryddjurtum</v>
      </c>
      <c r="T650">
        <f>IF($B650="","",$C650*IFERROR(INDEX(Vöruskrá!$R:$R,MATCH($B650,Vöruskrá!$B:$B,0)),0))</f>
        <v>9200000</v>
      </c>
      <c r="U650" t="str">
        <f>IF($A650="","",IFERROR(SUMIFS($T:$T,$S:$S,$A650)/SUMIFS($C:$C,$S:$S,$A650),""))</f>
        <v/>
      </c>
    </row>
    <row r="651" spans="1:21">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t="str">
        <f t="shared" si="10"/>
        <v>Sveppasúpa með rjóma og kryddjurtum</v>
      </c>
      <c r="T651">
        <f>IF($B651="","",$C651*IFERROR(INDEX(Vöruskrá!$R:$R,MATCH($B651,Vöruskrá!$B:$B,0)),0))</f>
        <v>1250000</v>
      </c>
      <c r="U651" t="str">
        <f>IF($A651="","",IFERROR(SUMIFS($T:$T,$S:$S,$A651)/SUMIFS($C:$C,$S:$S,$A651),""))</f>
        <v/>
      </c>
    </row>
    <row r="652" spans="1:21">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t="str">
        <f t="shared" si="10"/>
        <v>Sveppasúpa með rjóma og kryddjurtum</v>
      </c>
      <c r="T652">
        <f>IF($B652="","",$C652*IFERROR(INDEX(Vöruskrá!$R:$R,MATCH($B652,Vöruskrá!$B:$B,0)),0))</f>
        <v>3000000</v>
      </c>
      <c r="U652" t="str">
        <f>IF($A652="","",IFERROR(SUMIFS($T:$T,$S:$S,$A652)/SUMIFS($C:$C,$S:$S,$A652),""))</f>
        <v/>
      </c>
    </row>
    <row r="653" spans="1:21">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t="str">
        <f t="shared" si="10"/>
        <v>Sveppasúpa með rjóma og kryddjurtum</v>
      </c>
      <c r="T653">
        <f>IF($B653="","",$C653*IFERROR(INDEX(Vöruskrá!$R:$R,MATCH($B653,Vöruskrá!$B:$B,0)),0))</f>
        <v>3426000</v>
      </c>
      <c r="U653" t="str">
        <f>IF($A653="","",IFERROR(SUMIFS($T:$T,$S:$S,$A653)/SUMIFS($C:$C,$S:$S,$A653),""))</f>
        <v/>
      </c>
    </row>
    <row r="654" spans="1:21">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t="str">
        <f t="shared" si="10"/>
        <v>Sveppasúpa með rjóma og kryddjurtum</v>
      </c>
      <c r="T654">
        <f>IF($B654="","",$C654*IFERROR(INDEX(Vöruskrá!$R:$R,MATCH($B654,Vöruskrá!$B:$B,0)),0))</f>
        <v>3000000</v>
      </c>
      <c r="U654" t="str">
        <f>IF($A654="","",IFERROR(SUMIFS($T:$T,$S:$S,$A654)/SUMIFS($C:$C,$S:$S,$A654),""))</f>
        <v/>
      </c>
    </row>
    <row r="655" spans="1:21">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t="str">
        <f t="shared" si="10"/>
        <v>Sveppasúpa með rjóma og kryddjurtum</v>
      </c>
      <c r="T655">
        <f>IF($B655="","",$C655*IFERROR(INDEX(Vöruskrá!$R:$R,MATCH($B655,Vöruskrá!$B:$B,0)),0))</f>
        <v>3500000</v>
      </c>
      <c r="U655" t="str">
        <f>IF($A655="","",IFERROR(SUMIFS($T:$T,$S:$S,$A655)/SUMIFS($C:$C,$S:$S,$A655),""))</f>
        <v/>
      </c>
    </row>
    <row r="656" spans="1:21">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t="str">
        <f t="shared" si="10"/>
        <v>Sveppasúpa með rjóma og kryddjurtum</v>
      </c>
      <c r="T656">
        <f>IF($B656="","",$C656*IFERROR(INDEX(Vöruskrá!$R:$R,MATCH($B656,Vöruskrá!$B:$B,0)),0))</f>
        <v>1200000</v>
      </c>
      <c r="U656" t="str">
        <f>IF($A656="","",IFERROR(SUMIFS($T:$T,$S:$S,$A656)/SUMIFS($C:$C,$S:$S,$A656),""))</f>
        <v/>
      </c>
    </row>
    <row r="657" spans="1:21">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t="str">
        <f t="shared" si="10"/>
        <v>Sveppasúpa með rjóma og kryddjurtum</v>
      </c>
      <c r="T657">
        <f>IF($B657="","",$C657*IFERROR(INDEX(Vöruskrá!$R:$R,MATCH($B657,Vöruskrá!$B:$B,0)),0))</f>
        <v>100000</v>
      </c>
      <c r="U657" t="str">
        <f>IF($A657="","",IFERROR(SUMIFS($T:$T,$S:$S,$A657)/SUMIFS($C:$C,$S:$S,$A657),""))</f>
        <v/>
      </c>
    </row>
    <row r="658" spans="1:21"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c r="S658" t="str">
        <f t="shared" si="10"/>
        <v>Mild tómatsúpa með rjóma og brauði</v>
      </c>
      <c r="T658" t="str">
        <f>IF($B658="","",$C658*IFERROR(INDEX(Vöruskrá!$R:$R,MATCH($B658,Vöruskrá!$B:$B,0)),0))</f>
        <v/>
      </c>
      <c r="U658">
        <f>IF($A658="","",IFERROR(SUMIFS($T:$T,$S:$S,$A658)/SUMIFS($C:$C,$S:$S,$A658),""))</f>
        <v>562.65499999999997</v>
      </c>
    </row>
    <row r="659" spans="1:21">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t="str">
        <f t="shared" si="10"/>
        <v>Mild tómatsúpa með rjóma og brauði</v>
      </c>
      <c r="T659">
        <f>IF($B659="","",$C659*IFERROR(INDEX(Vöruskrá!$R:$R,MATCH($B659,Vöruskrá!$B:$B,0)),0))</f>
        <v>29480000</v>
      </c>
      <c r="U659" t="str">
        <f>IF($A659="","",IFERROR(SUMIFS($T:$T,$S:$S,$A659)/SUMIFS($C:$C,$S:$S,$A659),""))</f>
        <v/>
      </c>
    </row>
    <row r="660" spans="1:21">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t="str">
        <f t="shared" si="10"/>
        <v>Mild tómatsúpa með rjóma og brauði</v>
      </c>
      <c r="T660">
        <f>IF($B660="","",$C660*IFERROR(INDEX(Vöruskrá!$R:$R,MATCH($B660,Vöruskrá!$B:$B,0)),0))</f>
        <v>8750000</v>
      </c>
      <c r="U660" t="str">
        <f>IF($A660="","",IFERROR(SUMIFS($T:$T,$S:$S,$A660)/SUMIFS($C:$C,$S:$S,$A660),""))</f>
        <v/>
      </c>
    </row>
    <row r="661" spans="1:21">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t="str">
        <f t="shared" si="10"/>
        <v>Mild tómatsúpa með rjóma og brauði</v>
      </c>
      <c r="T661">
        <f>IF($B661="","",$C661*IFERROR(INDEX(Vöruskrá!$R:$R,MATCH($B661,Vöruskrá!$B:$B,0)),0))</f>
        <v>10800000</v>
      </c>
      <c r="U661" t="str">
        <f>IF($A661="","",IFERROR(SUMIFS($T:$T,$S:$S,$A661)/SUMIFS($C:$C,$S:$S,$A661),""))</f>
        <v/>
      </c>
    </row>
    <row r="662" spans="1:21">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t="str">
        <f t="shared" si="10"/>
        <v>Mild tómatsúpa með rjóma og brauði</v>
      </c>
      <c r="T662">
        <f>IF($B662="","",$C662*IFERROR(INDEX(Vöruskrá!$R:$R,MATCH($B662,Vöruskrá!$B:$B,0)),0))</f>
        <v>1250000</v>
      </c>
      <c r="U662" t="str">
        <f>IF($A662="","",IFERROR(SUMIFS($T:$T,$S:$S,$A662)/SUMIFS($C:$C,$S:$S,$A662),""))</f>
        <v/>
      </c>
    </row>
    <row r="663" spans="1:21">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t="str">
        <f t="shared" si="10"/>
        <v>Mild tómatsúpa með rjóma og brauði</v>
      </c>
      <c r="T663">
        <f>IF($B663="","",$C663*IFERROR(INDEX(Vöruskrá!$R:$R,MATCH($B663,Vöruskrá!$B:$B,0)),0))</f>
        <v>1500000</v>
      </c>
      <c r="U663" t="str">
        <f>IF($A663="","",IFERROR(SUMIFS($T:$T,$S:$S,$A663)/SUMIFS($C:$C,$S:$S,$A663),""))</f>
        <v/>
      </c>
    </row>
    <row r="664" spans="1:21">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t="str">
        <f t="shared" si="10"/>
        <v>Mild tómatsúpa með rjóma og brauði</v>
      </c>
      <c r="T664">
        <f>IF($B664="","",$C664*IFERROR(INDEX(Vöruskrá!$R:$R,MATCH($B664,Vöruskrá!$B:$B,0)),0))</f>
        <v>350000</v>
      </c>
      <c r="U664" t="str">
        <f>IF($A664="","",IFERROR(SUMIFS($T:$T,$S:$S,$A664)/SUMIFS($C:$C,$S:$S,$A664),""))</f>
        <v/>
      </c>
    </row>
    <row r="665" spans="1:21">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t="str">
        <f t="shared" si="10"/>
        <v>Mild tómatsúpa með rjóma og brauði</v>
      </c>
      <c r="T665">
        <f>IF($B665="","",$C665*IFERROR(INDEX(Vöruskrá!$R:$R,MATCH($B665,Vöruskrá!$B:$B,0)),0))</f>
        <v>1500000</v>
      </c>
      <c r="U665" t="str">
        <f>IF($A665="","",IFERROR(SUMIFS($T:$T,$S:$S,$A665)/SUMIFS($C:$C,$S:$S,$A665),""))</f>
        <v/>
      </c>
    </row>
    <row r="666" spans="1:21">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t="str">
        <f t="shared" si="10"/>
        <v>Mild tómatsúpa með rjóma og brauði</v>
      </c>
      <c r="T666">
        <f>IF($B666="","",$C666*IFERROR(INDEX(Vöruskrá!$R:$R,MATCH($B666,Vöruskrá!$B:$B,0)),0))</f>
        <v>2635500</v>
      </c>
      <c r="U666" t="str">
        <f>IF($A666="","",IFERROR(SUMIFS($T:$T,$S:$S,$A666)/SUMIFS($C:$C,$S:$S,$A666),""))</f>
        <v/>
      </c>
    </row>
    <row r="667" spans="1:21"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c r="S667" t="str">
        <f t="shared" si="10"/>
        <v>Rjómalöguð spergilkálssúpa með osti</v>
      </c>
      <c r="T667" t="str">
        <f>IF($B667="","",$C667*IFERROR(INDEX(Vöruskrá!$R:$R,MATCH($B667,Vöruskrá!$B:$B,0)),0))</f>
        <v/>
      </c>
      <c r="U667">
        <f>IF($A667="","",IFERROR(SUMIFS($T:$T,$S:$S,$A667)/SUMIFS($C:$C,$S:$S,$A667),""))</f>
        <v>686.5</v>
      </c>
    </row>
    <row r="668" spans="1:21">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t="str">
        <f t="shared" si="10"/>
        <v>Rjómalöguð spergilkálssúpa með osti</v>
      </c>
      <c r="T668">
        <f>IF($B668="","",$C668*IFERROR(INDEX(Vöruskrá!$R:$R,MATCH($B668,Vöruskrá!$B:$B,0)),0))</f>
        <v>21000000</v>
      </c>
      <c r="U668" t="str">
        <f>IF($A668="","",IFERROR(SUMIFS($T:$T,$S:$S,$A668)/SUMIFS($C:$C,$S:$S,$A668),""))</f>
        <v/>
      </c>
    </row>
    <row r="669" spans="1:21">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t="str">
        <f t="shared" si="10"/>
        <v>Rjómalöguð spergilkálssúpa með osti</v>
      </c>
      <c r="T669">
        <f>IF($B669="","",$C669*IFERROR(INDEX(Vöruskrá!$R:$R,MATCH($B669,Vöruskrá!$B:$B,0)),0))</f>
        <v>12250000</v>
      </c>
      <c r="U669" t="str">
        <f>IF($A669="","",IFERROR(SUMIFS($T:$T,$S:$S,$A669)/SUMIFS($C:$C,$S:$S,$A669),""))</f>
        <v/>
      </c>
    </row>
    <row r="670" spans="1:21">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t="str">
        <f t="shared" si="10"/>
        <v>Rjómalöguð spergilkálssúpa með osti</v>
      </c>
      <c r="T670">
        <f>IF($B670="","",$C670*IFERROR(INDEX(Vöruskrá!$R:$R,MATCH($B670,Vöruskrá!$B:$B,0)),0))</f>
        <v>13500000</v>
      </c>
      <c r="U670" t="str">
        <f>IF($A670="","",IFERROR(SUMIFS($T:$T,$S:$S,$A670)/SUMIFS($C:$C,$S:$S,$A670),""))</f>
        <v/>
      </c>
    </row>
    <row r="671" spans="1:21">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t="str">
        <f t="shared" si="10"/>
        <v>Rjómalöguð spergilkálssúpa með osti</v>
      </c>
      <c r="T671">
        <f>IF($B671="","",$C671*IFERROR(INDEX(Vöruskrá!$R:$R,MATCH($B671,Vöruskrá!$B:$B,0)),0))</f>
        <v>12000000</v>
      </c>
      <c r="U671" t="str">
        <f>IF($A671="","",IFERROR(SUMIFS($T:$T,$S:$S,$A671)/SUMIFS($C:$C,$S:$S,$A671),""))</f>
        <v/>
      </c>
    </row>
    <row r="672" spans="1:21">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t="str">
        <f t="shared" si="10"/>
        <v>Rjómalöguð spergilkálssúpa með osti</v>
      </c>
      <c r="T672">
        <f>IF($B672="","",$C672*IFERROR(INDEX(Vöruskrá!$R:$R,MATCH($B672,Vöruskrá!$B:$B,0)),0))</f>
        <v>6900000</v>
      </c>
      <c r="U672" t="str">
        <f>IF($A672="","",IFERROR(SUMIFS($T:$T,$S:$S,$A672)/SUMIFS($C:$C,$S:$S,$A672),""))</f>
        <v/>
      </c>
    </row>
    <row r="673" spans="1:21">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t="str">
        <f t="shared" si="10"/>
        <v>Rjómalöguð spergilkálssúpa með osti</v>
      </c>
      <c r="T673">
        <f>IF($B673="","",$C673*IFERROR(INDEX(Vöruskrá!$R:$R,MATCH($B673,Vöruskrá!$B:$B,0)),0))</f>
        <v>750000</v>
      </c>
      <c r="U673" t="str">
        <f>IF($A673="","",IFERROR(SUMIFS($T:$T,$S:$S,$A673)/SUMIFS($C:$C,$S:$S,$A673),""))</f>
        <v/>
      </c>
    </row>
    <row r="674" spans="1:21">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t="str">
        <f t="shared" si="10"/>
        <v>Rjómalöguð spergilkálssúpa með osti</v>
      </c>
      <c r="T674">
        <f>IF($B674="","",$C674*IFERROR(INDEX(Vöruskrá!$R:$R,MATCH($B674,Vöruskrá!$B:$B,0)),0))</f>
        <v>750000</v>
      </c>
      <c r="U674" t="str">
        <f>IF($A674="","",IFERROR(SUMIFS($T:$T,$S:$S,$A674)/SUMIFS($C:$C,$S:$S,$A674),""))</f>
        <v/>
      </c>
    </row>
    <row r="675" spans="1:21">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t="str">
        <f t="shared" si="10"/>
        <v>Rjómalöguð spergilkálssúpa með osti</v>
      </c>
      <c r="T675">
        <f>IF($B675="","",$C675*IFERROR(INDEX(Vöruskrá!$R:$R,MATCH($B675,Vöruskrá!$B:$B,0)),0))</f>
        <v>1500000</v>
      </c>
      <c r="U675" t="str">
        <f>IF($A675="","",IFERROR(SUMIFS($T:$T,$S:$S,$A675)/SUMIFS($C:$C,$S:$S,$A675),""))</f>
        <v/>
      </c>
    </row>
    <row r="676" spans="1:21"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c r="S676" t="str">
        <f t="shared" si="10"/>
        <v>Tomata-grænmetissúpa með brauðsneiðum</v>
      </c>
      <c r="T676" t="str">
        <f>IF($B676="","",$C676*IFERROR(INDEX(Vöruskrá!$R:$R,MATCH($B676,Vöruskrá!$B:$B,0)),0))</f>
        <v/>
      </c>
      <c r="U676">
        <f>IF($A676="","",IFERROR(SUMIFS($T:$T,$S:$S,$A676)/SUMIFS($C:$C,$S:$S,$A676),""))</f>
        <v>477.6169154228856</v>
      </c>
    </row>
    <row r="677" spans="1:21">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t="str">
        <f t="shared" si="10"/>
        <v>Tomata-grænmetissúpa með brauðsneiðum</v>
      </c>
      <c r="T677">
        <f>IF($B677="","",$C677*IFERROR(INDEX(Vöruskrá!$R:$R,MATCH($B677,Vöruskrá!$B:$B,0)),0))</f>
        <v>26800000</v>
      </c>
      <c r="U677" t="str">
        <f>IF($A677="","",IFERROR(SUMIFS($T:$T,$S:$S,$A677)/SUMIFS($C:$C,$S:$S,$A677),""))</f>
        <v/>
      </c>
    </row>
    <row r="678" spans="1:21">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t="str">
        <f t="shared" si="10"/>
        <v>Tomata-grænmetissúpa með brauðsneiðum</v>
      </c>
      <c r="T678">
        <f>IF($B678="","",$C678*IFERROR(INDEX(Vöruskrá!$R:$R,MATCH($B678,Vöruskrá!$B:$B,0)),0))</f>
        <v>10500000</v>
      </c>
      <c r="U678" t="str">
        <f>IF($A678="","",IFERROR(SUMIFS($T:$T,$S:$S,$A678)/SUMIFS($C:$C,$S:$S,$A678),""))</f>
        <v/>
      </c>
    </row>
    <row r="679" spans="1:21">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t="str">
        <f t="shared" si="10"/>
        <v>Tomata-grænmetissúpa með brauðsneiðum</v>
      </c>
      <c r="T679">
        <f>IF($B679="","",$C679*IFERROR(INDEX(Vöruskrá!$R:$R,MATCH($B679,Vöruskrá!$B:$B,0)),0))</f>
        <v>0</v>
      </c>
      <c r="U679" t="str">
        <f>IF($A679="","",IFERROR(SUMIFS($T:$T,$S:$S,$A679)/SUMIFS($C:$C,$S:$S,$A679),""))</f>
        <v/>
      </c>
    </row>
    <row r="680" spans="1:21">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t="str">
        <f t="shared" si="10"/>
        <v>Tomata-grænmetissúpa með brauðsneiðum</v>
      </c>
      <c r="T680">
        <f>IF($B680="","",$C680*IFERROR(INDEX(Vöruskrá!$R:$R,MATCH($B680,Vöruskrá!$B:$B,0)),0))</f>
        <v>1250000</v>
      </c>
      <c r="U680" t="str">
        <f>IF($A680="","",IFERROR(SUMIFS($T:$T,$S:$S,$A680)/SUMIFS($C:$C,$S:$S,$A680),""))</f>
        <v/>
      </c>
    </row>
    <row r="681" spans="1:21">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t="str">
        <f t="shared" si="10"/>
        <v>Tomata-grænmetissúpa með brauðsneiðum</v>
      </c>
      <c r="T681">
        <f>IF($B681="","",$C681*IFERROR(INDEX(Vöruskrá!$R:$R,MATCH($B681,Vöruskrá!$B:$B,0)),0))</f>
        <v>750000</v>
      </c>
      <c r="U681" t="str">
        <f>IF($A681="","",IFERROR(SUMIFS($T:$T,$S:$S,$A681)/SUMIFS($C:$C,$S:$S,$A681),""))</f>
        <v/>
      </c>
    </row>
    <row r="682" spans="1:21">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t="str">
        <f t="shared" si="10"/>
        <v>Tomata-grænmetissúpa með brauðsneiðum</v>
      </c>
      <c r="T682">
        <f>IF($B682="","",$C682*IFERROR(INDEX(Vöruskrá!$R:$R,MATCH($B682,Vöruskrá!$B:$B,0)),0))</f>
        <v>175000</v>
      </c>
      <c r="U682" t="str">
        <f>IF($A682="","",IFERROR(SUMIFS($T:$T,$S:$S,$A682)/SUMIFS($C:$C,$S:$S,$A682),""))</f>
        <v/>
      </c>
    </row>
    <row r="683" spans="1:21">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t="str">
        <f t="shared" si="10"/>
        <v>Tomata-grænmetissúpa með brauðsneiðum</v>
      </c>
      <c r="T683">
        <f>IF($B683="","",$C683*IFERROR(INDEX(Vöruskrá!$R:$R,MATCH($B683,Vöruskrá!$B:$B,0)),0))</f>
        <v>1500000</v>
      </c>
      <c r="U683" t="str">
        <f>IF($A683="","",IFERROR(SUMIFS($T:$T,$S:$S,$A683)/SUMIFS($C:$C,$S:$S,$A683),""))</f>
        <v/>
      </c>
    </row>
    <row r="684" spans="1:21">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t="str">
        <f t="shared" si="10"/>
        <v>Tomata-grænmetissúpa með brauðsneiðum</v>
      </c>
      <c r="T684">
        <f>IF($B684="","",$C684*IFERROR(INDEX(Vöruskrá!$R:$R,MATCH($B684,Vöruskrá!$B:$B,0)),0))</f>
        <v>2635500</v>
      </c>
      <c r="U684" t="str">
        <f>IF($A684="","",IFERROR(SUMIFS($T:$T,$S:$S,$A684)/SUMIFS($C:$C,$S:$S,$A684),""))</f>
        <v/>
      </c>
    </row>
    <row r="685" spans="1:21">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t="str">
        <f t="shared" si="10"/>
        <v>Tomata-grænmetissúpa með brauðsneiðum</v>
      </c>
      <c r="T685">
        <f>IF($B685="","",$C685*IFERROR(INDEX(Vöruskrá!$R:$R,MATCH($B685,Vöruskrá!$B:$B,0)),0))</f>
        <v>790000</v>
      </c>
      <c r="U685" t="str">
        <f>IF($A685="","",IFERROR(SUMIFS($T:$T,$S:$S,$A685)/SUMIFS($C:$C,$S:$S,$A685),""))</f>
        <v/>
      </c>
    </row>
    <row r="686" spans="1:21">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t="str">
        <f t="shared" si="10"/>
        <v>Tomata-grænmetissúpa með brauðsneiðum</v>
      </c>
      <c r="T686">
        <f>IF($B686="","",$C686*IFERROR(INDEX(Vöruskrá!$R:$R,MATCH($B686,Vöruskrá!$B:$B,0)),0))</f>
        <v>3500000</v>
      </c>
      <c r="U686" t="str">
        <f>IF($A686="","",IFERROR(SUMIFS($T:$T,$S:$S,$A686)/SUMIFS($C:$C,$S:$S,$A686),""))</f>
        <v/>
      </c>
    </row>
    <row r="687" spans="1:21">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t="str">
        <f t="shared" si="10"/>
        <v>Tomata-grænmetissúpa með brauðsneiðum</v>
      </c>
      <c r="T687">
        <f>IF($B687="","",$C687*IFERROR(INDEX(Vöruskrá!$R:$R,MATCH($B687,Vöruskrá!$B:$B,0)),0))</f>
        <v>100000</v>
      </c>
      <c r="U687" t="str">
        <f>IF($A687="","",IFERROR(SUMIFS($T:$T,$S:$S,$A687)/SUMIFS($C:$C,$S:$S,$A687),""))</f>
        <v/>
      </c>
    </row>
    <row r="688" spans="1:21"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1845</v>
      </c>
      <c r="Q688" s="188" t="s">
        <v>1846</v>
      </c>
      <c r="R688" s="187" t="s">
        <v>1847</v>
      </c>
      <c r="S688" t="str">
        <f>IF($A688="",#REF!,$A688)</f>
        <v>Vegan Grjónagrautur</v>
      </c>
      <c r="T688" t="str">
        <f>IF($B688="","",$C688*IFERROR(INDEX(Vöruskrá!$R:$R,MATCH($B688,Vöruskrá!$B:$B,0)),0))</f>
        <v/>
      </c>
      <c r="U688">
        <f>IF($A688="","",IFERROR(SUMIFS($T:$T,$S:$S,$A688)/SUMIFS($C:$C,$S:$S,$A688),""))</f>
        <v>896.72418104526128</v>
      </c>
    </row>
    <row r="689" spans="1:21">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t="str">
        <f t="shared" si="10"/>
        <v>Vegan Grjónagrautur</v>
      </c>
      <c r="T689">
        <f>IF($B689="","",$C689*IFERROR(INDEX(Vöruskrá!$R:$R,MATCH($B689,Vöruskrá!$B:$B,0)),0))</f>
        <v>4550000</v>
      </c>
      <c r="U689" t="str">
        <f>IF($A689="","",IFERROR(SUMIFS($T:$T,$S:$S,$A689)/SUMIFS($C:$C,$S:$S,$A689),""))</f>
        <v/>
      </c>
    </row>
    <row r="690" spans="1:21">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t="str">
        <f t="shared" si="10"/>
        <v>Vegan Grjónagrautur</v>
      </c>
      <c r="T690">
        <f>IF($B690="","",$C690*IFERROR(INDEX(Vöruskrá!$R:$R,MATCH($B690,Vöruskrá!$B:$B,0)),0))</f>
        <v>3000000</v>
      </c>
      <c r="U690" t="str">
        <f>IF($A690="","",IFERROR(SUMIFS($T:$T,$S:$S,$A690)/SUMIFS($C:$C,$S:$S,$A690),""))</f>
        <v/>
      </c>
    </row>
    <row r="691" spans="1:21">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t="str">
        <f t="shared" si="10"/>
        <v>Vegan Grjónagrautur</v>
      </c>
      <c r="T691">
        <f>IF($B691="","",$C691*IFERROR(INDEX(Vöruskrá!$R:$R,MATCH($B691,Vöruskrá!$B:$B,0)),0))</f>
        <v>63000000</v>
      </c>
      <c r="U691" t="str">
        <f>IF($A691="","",IFERROR(SUMIFS($T:$T,$S:$S,$A691)/SUMIFS($C:$C,$S:$S,$A691),""))</f>
        <v/>
      </c>
    </row>
    <row r="692" spans="1:21">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t="str">
        <f t="shared" si="10"/>
        <v>Vegan Grjónagrautur</v>
      </c>
      <c r="T692">
        <f>IF($B692="","",$C692*IFERROR(INDEX(Vöruskrá!$R:$R,MATCH($B692,Vöruskrá!$B:$B,0)),0))</f>
        <v>630000</v>
      </c>
      <c r="U692" t="str">
        <f>IF($A692="","",IFERROR(SUMIFS($T:$T,$S:$S,$A692)/SUMIFS($C:$C,$S:$S,$A692),""))</f>
        <v/>
      </c>
    </row>
    <row r="693" spans="1:21">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t="str">
        <f t="shared" si="10"/>
        <v>Vegan Grjónagrautur</v>
      </c>
      <c r="T693">
        <f>IF($B693="","",$C693*IFERROR(INDEX(Vöruskrá!$R:$R,MATCH($B693,Vöruskrá!$B:$B,0)),0))</f>
        <v>540000</v>
      </c>
      <c r="U693" t="str">
        <f>IF($A693="","",IFERROR(SUMIFS($T:$T,$S:$S,$A693)/SUMIFS($C:$C,$S:$S,$A693),""))</f>
        <v/>
      </c>
    </row>
    <row r="694" spans="1:21" ht="87.5">
      <c r="A694" s="146" t="s">
        <v>1848</v>
      </c>
      <c r="B694" s="146"/>
      <c r="C694" s="147"/>
      <c r="D694" s="158" t="s">
        <v>3952</v>
      </c>
      <c r="E694" s="158" t="s">
        <v>3953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1849</v>
      </c>
      <c r="Q694" s="192" t="s">
        <v>1850</v>
      </c>
      <c r="R694" s="191" t="s">
        <v>1851</v>
      </c>
      <c r="S694" t="str">
        <f t="shared" si="10"/>
        <v>Mac and Cheese</v>
      </c>
      <c r="T694" t="str">
        <f>IF($B694="","",$C694*IFERROR(INDEX(Vöruskrá!$R:$R,MATCH($B694,Vöruskrá!$B:$B,0)),0))</f>
        <v/>
      </c>
      <c r="U694">
        <f>IF($A694="","",IFERROR(SUMIFS($T:$T,$S:$S,$A694)/SUMIFS($C:$C,$S:$S,$A694),""))</f>
        <v>755.83306494900694</v>
      </c>
    </row>
    <row r="695" spans="1:21">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t="str">
        <f t="shared" si="10"/>
        <v>Mac and Cheese</v>
      </c>
      <c r="T695">
        <f>IF($B695="","",$C695*IFERROR(INDEX(Vöruskrá!$R:$R,MATCH($B695,Vöruskrá!$B:$B,0)),0))</f>
        <v>4625000</v>
      </c>
      <c r="U695" t="str">
        <f>IF($A695="","",IFERROR(SUMIFS($T:$T,$S:$S,$A695)/SUMIFS($C:$C,$S:$S,$A695),""))</f>
        <v/>
      </c>
    </row>
    <row r="696" spans="1:21">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t="str">
        <f t="shared" si="10"/>
        <v>Mac and Cheese</v>
      </c>
      <c r="T696">
        <f>IF($B696="","",$C696*IFERROR(INDEX(Vöruskrá!$R:$R,MATCH($B696,Vöruskrá!$B:$B,0)),0))</f>
        <v>18125000</v>
      </c>
      <c r="U696" t="str">
        <f>IF($A696="","",IFERROR(SUMIFS($T:$T,$S:$S,$A696)/SUMIFS($C:$C,$S:$S,$A696),""))</f>
        <v/>
      </c>
    </row>
    <row r="697" spans="1:21">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t="str">
        <f t="shared" si="10"/>
        <v>Mac and Cheese</v>
      </c>
      <c r="T697">
        <f>IF($B697="","",$C697*IFERROR(INDEX(Vöruskrá!$R:$R,MATCH($B697,Vöruskrá!$B:$B,0)),0))</f>
        <v>7187500</v>
      </c>
      <c r="U697" t="str">
        <f>IF($A697="","",IFERROR(SUMIFS($T:$T,$S:$S,$A697)/SUMIFS($C:$C,$S:$S,$A697),""))</f>
        <v/>
      </c>
    </row>
    <row r="698" spans="1:21">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t="str">
        <f t="shared" si="10"/>
        <v>Mac and Cheese</v>
      </c>
      <c r="T698">
        <f>IF($B698="","",$C698*IFERROR(INDEX(Vöruskrá!$R:$R,MATCH($B698,Vöruskrá!$B:$B,0)),0))</f>
        <v>1875000</v>
      </c>
      <c r="U698" t="str">
        <f>IF($A698="","",IFERROR(SUMIFS($T:$T,$S:$S,$A698)/SUMIFS($C:$C,$S:$S,$A698),""))</f>
        <v/>
      </c>
    </row>
    <row r="699" spans="1:21">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t="str">
        <f t="shared" si="10"/>
        <v>Mac and Cheese</v>
      </c>
      <c r="T699">
        <f>IF($B699="","",$C699*IFERROR(INDEX(Vöruskrá!$R:$R,MATCH($B699,Vöruskrá!$B:$B,0)),0))</f>
        <v>625000</v>
      </c>
      <c r="U699" t="str">
        <f>IF($A699="","",IFERROR(SUMIFS($T:$T,$S:$S,$A699)/SUMIFS($C:$C,$S:$S,$A699),""))</f>
        <v/>
      </c>
    </row>
    <row r="700" spans="1:21">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t="str">
        <f t="shared" ref="S700:S731" si="11">IF($A700="",S699,$A700)</f>
        <v>Mac and Cheese</v>
      </c>
      <c r="T700">
        <f>IF($B700="","",$C700*IFERROR(INDEX(Vöruskrá!$R:$R,MATCH($B700,Vöruskrá!$B:$B,0)),0))</f>
        <v>0</v>
      </c>
      <c r="U700" t="str">
        <f>IF($A700="","",IFERROR(SUMIFS($T:$T,$S:$S,$A700)/SUMIFS($C:$C,$S:$S,$A700),""))</f>
        <v/>
      </c>
    </row>
    <row r="701" spans="1:21">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t="str">
        <f t="shared" si="11"/>
        <v>Mac and Cheese</v>
      </c>
      <c r="T701">
        <f>IF($B701="","",$C701*IFERROR(INDEX(Vöruskrá!$R:$R,MATCH($B701,Vöruskrá!$B:$B,0)),0))</f>
        <v>1000000</v>
      </c>
      <c r="U701" t="str">
        <f>IF($A701="","",IFERROR(SUMIFS($T:$T,$S:$S,$A701)/SUMIFS($C:$C,$S:$S,$A701),""))</f>
        <v/>
      </c>
    </row>
    <row r="702" spans="1:21"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t="str">
        <f t="shared" si="11"/>
        <v>Mac and Cheese</v>
      </c>
      <c r="T702">
        <f>IF($B702="","",$C702*IFERROR(INDEX(Vöruskrá!$R:$R,MATCH($B702,Vöruskrá!$B:$B,0)),0))</f>
        <v>50000</v>
      </c>
      <c r="U702" t="str">
        <f>IF($A702="","",IFERROR(SUMIFS($T:$T,$S:$S,$A702)/SUMIFS($C:$C,$S:$S,$A702),""))</f>
        <v/>
      </c>
    </row>
    <row r="703" spans="1:21">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t="str">
        <f t="shared" si="11"/>
        <v>Mac and Cheese</v>
      </c>
      <c r="T703">
        <f>IF($B703="","",$C703*IFERROR(INDEX(Vöruskrá!$R:$R,MATCH($B703,Vöruskrá!$B:$B,0)),0))</f>
        <v>1125000</v>
      </c>
      <c r="U703" t="str">
        <f>IF($A703="","",IFERROR(SUMIFS($T:$T,$S:$S,$A703)/SUMIFS($C:$C,$S:$S,$A703),""))</f>
        <v/>
      </c>
    </row>
    <row r="704" spans="1:21">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t="str">
        <f t="shared" si="11"/>
        <v>Mac and Cheese</v>
      </c>
      <c r="T704">
        <f>IF($B704="","",$C704*IFERROR(INDEX(Vöruskrá!$R:$R,MATCH($B704,Vöruskrá!$B:$B,0)),0))</f>
        <v>350000</v>
      </c>
      <c r="U704" t="str">
        <f>IF($A704="","",IFERROR(SUMIFS($T:$T,$S:$S,$A704)/SUMIFS($C:$C,$S:$S,$A704),""))</f>
        <v/>
      </c>
    </row>
    <row r="705" spans="1:21">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t="str">
        <f t="shared" si="11"/>
        <v>Mac and Cheese</v>
      </c>
      <c r="T705">
        <f>IF($B705="","",$C705*IFERROR(INDEX(Vöruskrá!$R:$R,MATCH($B705,Vöruskrá!$B:$B,0)),0))</f>
        <v>90425</v>
      </c>
      <c r="U705" t="str">
        <f>IF($A705="","",IFERROR(SUMIFS($T:$T,$S:$S,$A705)/SUMIFS($C:$C,$S:$S,$A705),""))</f>
        <v/>
      </c>
    </row>
    <row r="706" spans="1:21">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t="str">
        <f t="shared" si="11"/>
        <v>Mac and Cheese</v>
      </c>
      <c r="T706">
        <f>IF($B706="","",$C706*IFERROR(INDEX(Vöruskrá!$R:$R,MATCH($B706,Vöruskrá!$B:$B,0)),0))</f>
        <v>150000</v>
      </c>
      <c r="U706" t="str">
        <f>IF($A706="","",IFERROR(SUMIFS($T:$T,$S:$S,$A706)/SUMIFS($C:$C,$S:$S,$A706),""))</f>
        <v/>
      </c>
    </row>
    <row r="707" spans="1:21" ht="75">
      <c r="A707" s="146" t="s">
        <v>1852</v>
      </c>
      <c r="B707" s="146"/>
      <c r="C707" s="147"/>
      <c r="D707" s="158" t="s">
        <v>3954</v>
      </c>
      <c r="E707" s="158" t="s">
        <v>3955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1853</v>
      </c>
      <c r="Q707" s="188" t="s">
        <v>1854</v>
      </c>
      <c r="R707" s="187" t="s">
        <v>1855</v>
      </c>
      <c r="S707" t="str">
        <f t="shared" si="11"/>
        <v>Vegan mac and cheese</v>
      </c>
      <c r="T707" t="str">
        <f>IF($B707="","",$C707*IFERROR(INDEX(Vöruskrá!$R:$R,MATCH($B707,Vöruskrá!$B:$B,0)),0))</f>
        <v/>
      </c>
      <c r="U707">
        <f>IF($A707="","",IFERROR(SUMIFS($T:$T,$S:$S,$A707)/SUMIFS($C:$C,$S:$S,$A707),""))</f>
        <v>1010.7316666666667</v>
      </c>
    </row>
    <row r="708" spans="1:21">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t="str">
        <f t="shared" si="11"/>
        <v>Vegan mac and cheese</v>
      </c>
      <c r="T708">
        <f>IF($B708="","",$C708*IFERROR(INDEX(Vöruskrá!$R:$R,MATCH($B708,Vöruskrá!$B:$B,0)),0))</f>
        <v>36000000</v>
      </c>
      <c r="U708" t="str">
        <f>IF($A708="","",IFERROR(SUMIFS($T:$T,$S:$S,$A708)/SUMIFS($C:$C,$S:$S,$A708),""))</f>
        <v/>
      </c>
    </row>
    <row r="709" spans="1:21">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t="str">
        <f t="shared" si="11"/>
        <v>Vegan mac and cheese</v>
      </c>
      <c r="T709">
        <f>IF($B709="","",$C709*IFERROR(INDEX(Vöruskrá!$R:$R,MATCH($B709,Vöruskrá!$B:$B,0)),0))</f>
        <v>3750000</v>
      </c>
      <c r="U709" t="str">
        <f>IF($A709="","",IFERROR(SUMIFS($T:$T,$S:$S,$A709)/SUMIFS($C:$C,$S:$S,$A709),""))</f>
        <v/>
      </c>
    </row>
    <row r="710" spans="1:21">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t="str">
        <f t="shared" si="11"/>
        <v>Vegan mac and cheese</v>
      </c>
      <c r="T710">
        <f>IF($B710="","",$C710*IFERROR(INDEX(Vöruskrá!$R:$R,MATCH($B710,Vöruskrá!$B:$B,0)),0))</f>
        <v>1875000</v>
      </c>
      <c r="U710" t="str">
        <f>IF($A710="","",IFERROR(SUMIFS($T:$T,$S:$S,$A710)/SUMIFS($C:$C,$S:$S,$A710),""))</f>
        <v/>
      </c>
    </row>
    <row r="711" spans="1:21">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t="str">
        <f t="shared" si="11"/>
        <v>Vegan mac and cheese</v>
      </c>
      <c r="T711">
        <f>IF($B711="","",$C711*IFERROR(INDEX(Vöruskrá!$R:$R,MATCH($B711,Vöruskrá!$B:$B,0)),0))</f>
        <v>625000</v>
      </c>
      <c r="U711" t="str">
        <f>IF($A711="","",IFERROR(SUMIFS($T:$T,$S:$S,$A711)/SUMIFS($C:$C,$S:$S,$A711),""))</f>
        <v/>
      </c>
    </row>
    <row r="712" spans="1:21">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t="str">
        <f t="shared" si="11"/>
        <v>Vegan mac and cheese</v>
      </c>
      <c r="T712">
        <f>IF($B712="","",$C712*IFERROR(INDEX(Vöruskrá!$R:$R,MATCH($B712,Vöruskrá!$B:$B,0)),0))</f>
        <v>0</v>
      </c>
      <c r="U712" t="str">
        <f>IF($A712="","",IFERROR(SUMIFS($T:$T,$S:$S,$A712)/SUMIFS($C:$C,$S:$S,$A712),""))</f>
        <v/>
      </c>
    </row>
    <row r="713" spans="1:21">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t="str">
        <f t="shared" si="11"/>
        <v>Vegan mac and cheese</v>
      </c>
      <c r="T713">
        <f>IF($B713="","",$C713*IFERROR(INDEX(Vöruskrá!$R:$R,MATCH($B713,Vöruskrá!$B:$B,0)),0))</f>
        <v>1000000</v>
      </c>
      <c r="U713" t="str">
        <f>IF($A713="","",IFERROR(SUMIFS($T:$T,$S:$S,$A713)/SUMIFS($C:$C,$S:$S,$A713),""))</f>
        <v/>
      </c>
    </row>
    <row r="714" spans="1:21"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t="str">
        <f t="shared" si="11"/>
        <v>Vegan mac and cheese</v>
      </c>
      <c r="T714">
        <f>IF($B714="","",$C714*IFERROR(INDEX(Vöruskrá!$R:$R,MATCH($B714,Vöruskrá!$B:$B,0)),0))</f>
        <v>50000</v>
      </c>
      <c r="U714" t="str">
        <f>IF($A714="","",IFERROR(SUMIFS($T:$T,$S:$S,$A714)/SUMIFS($C:$C,$S:$S,$A714),""))</f>
        <v/>
      </c>
    </row>
    <row r="715" spans="1:21">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t="str">
        <f t="shared" si="11"/>
        <v>Vegan mac and cheese</v>
      </c>
      <c r="T715">
        <f>IF($B715="","",$C715*IFERROR(INDEX(Vöruskrá!$R:$R,MATCH($B715,Vöruskrá!$B:$B,0)),0))</f>
        <v>1125000</v>
      </c>
      <c r="U715" t="str">
        <f>IF($A715="","",IFERROR(SUMIFS($T:$T,$S:$S,$A715)/SUMIFS($C:$C,$S:$S,$A715),""))</f>
        <v/>
      </c>
    </row>
    <row r="716" spans="1:21">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t="str">
        <f t="shared" si="11"/>
        <v>Vegan mac and cheese</v>
      </c>
      <c r="T716">
        <f>IF($B716="","",$C716*IFERROR(INDEX(Vöruskrá!$R:$R,MATCH($B716,Vöruskrá!$B:$B,0)),0))</f>
        <v>350000</v>
      </c>
      <c r="U716" t="str">
        <f>IF($A716="","",IFERROR(SUMIFS($T:$T,$S:$S,$A716)/SUMIFS($C:$C,$S:$S,$A716),""))</f>
        <v/>
      </c>
    </row>
    <row r="717" spans="1:21">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t="str">
        <f t="shared" si="11"/>
        <v>Vegan mac and cheese</v>
      </c>
      <c r="T717">
        <f>IF($B717="","",$C717*IFERROR(INDEX(Vöruskrá!$R:$R,MATCH($B717,Vöruskrá!$B:$B,0)),0))</f>
        <v>90425</v>
      </c>
      <c r="U717" t="str">
        <f>IF($A717="","",IFERROR(SUMIFS($T:$T,$S:$S,$A717)/SUMIFS($C:$C,$S:$S,$A717),""))</f>
        <v/>
      </c>
    </row>
    <row r="718" spans="1:21">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t="str">
        <f t="shared" si="11"/>
        <v>Vegan mac and cheese</v>
      </c>
      <c r="T718">
        <f>IF($B718="","",$C718*IFERROR(INDEX(Vöruskrá!$R:$R,MATCH($B718,Vöruskrá!$B:$B,0)),0))</f>
        <v>617500</v>
      </c>
      <c r="U718" t="str">
        <f>IF($A718="","",IFERROR(SUMIFS($T:$T,$S:$S,$A718)/SUMIFS($C:$C,$S:$S,$A718),""))</f>
        <v/>
      </c>
    </row>
    <row r="719" spans="1:21" ht="50">
      <c r="A719" s="146" t="s">
        <v>1856</v>
      </c>
      <c r="B719" s="146"/>
      <c r="C719" s="147"/>
      <c r="D719" s="158" t="s">
        <v>3956</v>
      </c>
      <c r="E719" s="158" t="s">
        <v>1857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1858</v>
      </c>
      <c r="Q719" s="192" t="s">
        <v>1859</v>
      </c>
      <c r="R719" s="191" t="s">
        <v>1860</v>
      </c>
      <c r="S719" t="str">
        <f t="shared" si="11"/>
        <v>Pastaréttur með pestosósu, kirsuberjatómötum og mozzarella</v>
      </c>
      <c r="T719" t="str">
        <f>IF($B719="","",$C719*IFERROR(INDEX(Vöruskrá!$R:$R,MATCH($B719,Vöruskrá!$B:$B,0)),0))</f>
        <v/>
      </c>
      <c r="U719">
        <f>IF($A719="","",IFERROR(SUMIFS($T:$T,$S:$S,$A719)/SUMIFS($C:$C,$S:$S,$A719),""))</f>
        <v>1128.7</v>
      </c>
    </row>
    <row r="720" spans="1:21">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t="str">
        <f t="shared" si="11"/>
        <v>Pastaréttur með pestosósu, kirsuberjatómötum og mozzarella</v>
      </c>
      <c r="T720">
        <f>IF($B720="","",$C720*IFERROR(INDEX(Vöruskrá!$R:$R,MATCH($B720,Vöruskrá!$B:$B,0)),0))</f>
        <v>12000000</v>
      </c>
      <c r="U720" t="str">
        <f>IF($A720="","",IFERROR(SUMIFS($T:$T,$S:$S,$A720)/SUMIFS($C:$C,$S:$S,$A720),""))</f>
        <v/>
      </c>
    </row>
    <row r="721" spans="1:21">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t="str">
        <f t="shared" si="11"/>
        <v>Pastaréttur með pestosósu, kirsuberjatómötum og mozzarella</v>
      </c>
      <c r="T721">
        <f>IF($B721="","",$C721*IFERROR(INDEX(Vöruskrá!$R:$R,MATCH($B721,Vöruskrá!$B:$B,0)),0))</f>
        <v>7500000</v>
      </c>
      <c r="U721" t="str">
        <f>IF($A721="","",IFERROR(SUMIFS($T:$T,$S:$S,$A721)/SUMIFS($C:$C,$S:$S,$A721),""))</f>
        <v/>
      </c>
    </row>
    <row r="722" spans="1:21">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t="str">
        <f t="shared" si="11"/>
        <v>Pastaréttur með pestosósu, kirsuberjatómötum og mozzarella</v>
      </c>
      <c r="T722">
        <f>IF($B722="","",$C722*IFERROR(INDEX(Vöruskrá!$R:$R,MATCH($B722,Vöruskrá!$B:$B,0)),0))</f>
        <v>22500000</v>
      </c>
      <c r="U722" t="str">
        <f>IF($A722="","",IFERROR(SUMIFS($T:$T,$S:$S,$A722)/SUMIFS($C:$C,$S:$S,$A722),""))</f>
        <v/>
      </c>
    </row>
    <row r="723" spans="1:21">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t="str">
        <f t="shared" si="11"/>
        <v>Pastaréttur með pestosósu, kirsuberjatómötum og mozzarella</v>
      </c>
      <c r="T723">
        <f>IF($B723="","",$C723*IFERROR(INDEX(Vöruskrá!$R:$R,MATCH($B723,Vöruskrá!$B:$B,0)),0))</f>
        <v>17500000</v>
      </c>
      <c r="U723" t="str">
        <f>IF($A723="","",IFERROR(SUMIFS($T:$T,$S:$S,$A723)/SUMIFS($C:$C,$S:$S,$A723),""))</f>
        <v/>
      </c>
    </row>
    <row r="724" spans="1:21">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t="str">
        <f t="shared" si="11"/>
        <v>Pastaréttur með pestosósu, kirsuberjatómötum og mozzarella</v>
      </c>
      <c r="T724">
        <f>IF($B724="","",$C724*IFERROR(INDEX(Vöruskrá!$R:$R,MATCH($B724,Vöruskrá!$B:$B,0)),0))</f>
        <v>972000</v>
      </c>
      <c r="U724" t="str">
        <f>IF($A724="","",IFERROR(SUMIFS($T:$T,$S:$S,$A724)/SUMIFS($C:$C,$S:$S,$A724),""))</f>
        <v/>
      </c>
    </row>
    <row r="725" spans="1:21">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t="str">
        <f t="shared" si="11"/>
        <v>Pastaréttur með pestosósu, kirsuberjatómötum og mozzarella</v>
      </c>
      <c r="T725">
        <f>IF($B725="","",$C725*IFERROR(INDEX(Vöruskrá!$R:$R,MATCH($B725,Vöruskrá!$B:$B,0)),0))</f>
        <v>750000</v>
      </c>
      <c r="U725" t="str">
        <f>IF($A725="","",IFERROR(SUMIFS($T:$T,$S:$S,$A725)/SUMIFS($C:$C,$S:$S,$A725),""))</f>
        <v/>
      </c>
    </row>
    <row r="726" spans="1:21">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t="str">
        <f t="shared" si="11"/>
        <v>Pastaréttur með pestosósu, kirsuberjatómötum og mozzarella</v>
      </c>
      <c r="T726">
        <f>IF($B726="","",$C726*IFERROR(INDEX(Vöruskrá!$R:$R,MATCH($B726,Vöruskrá!$B:$B,0)),0))</f>
        <v>3000000</v>
      </c>
      <c r="U726" t="str">
        <f>IF($A726="","",IFERROR(SUMIFS($T:$T,$S:$S,$A726)/SUMIFS($C:$C,$S:$S,$A726),""))</f>
        <v/>
      </c>
    </row>
    <row r="727" spans="1:21">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t="str">
        <f t="shared" si="11"/>
        <v>Pastaréttur með pestosósu, kirsuberjatómötum og mozzarella</v>
      </c>
      <c r="T727">
        <f>IF($B727="","",$C727*IFERROR(INDEX(Vöruskrá!$R:$R,MATCH($B727,Vöruskrá!$B:$B,0)),0))</f>
        <v>3500000</v>
      </c>
      <c r="U727" t="str">
        <f>IF($A727="","",IFERROR(SUMIFS($T:$T,$S:$S,$A727)/SUMIFS($C:$C,$S:$S,$A727),""))</f>
        <v/>
      </c>
    </row>
    <row r="728" spans="1:21"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1863</v>
      </c>
      <c r="Q728" s="199" t="s">
        <v>1864</v>
      </c>
      <c r="R728" s="199" t="s">
        <v>1865</v>
      </c>
      <c r="S728" t="str">
        <f t="shared" si="11"/>
        <v>Jógúrtsósa</v>
      </c>
      <c r="T728" t="str">
        <f>IF($B728="","",$C728*IFERROR(INDEX(Vöruskrá!$R:$R,MATCH($B728,Vöruskrá!$B:$B,0)),0))</f>
        <v/>
      </c>
      <c r="U728">
        <f>IF($A728="","",IFERROR(SUMIFS($T:$T,$S:$S,$A728)/SUMIFS($C:$C,$S:$S,$A728),""))</f>
        <v>650.30303030303025</v>
      </c>
    </row>
    <row r="729" spans="1:21">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t="str">
        <f t="shared" si="11"/>
        <v>Jógúrtsósa</v>
      </c>
      <c r="T729">
        <f>IF($B729="","",$C729*IFERROR(INDEX(Vöruskrá!$R:$R,MATCH($B729,Vöruskrá!$B:$B,0)),0))</f>
        <v>57820000</v>
      </c>
      <c r="U729" t="str">
        <f>IF($A729="","",IFERROR(SUMIFS($T:$T,$S:$S,$A729)/SUMIFS($C:$C,$S:$S,$A729),""))</f>
        <v/>
      </c>
    </row>
    <row r="730" spans="1:21">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t="str">
        <f t="shared" si="11"/>
        <v>Jógúrtsósa</v>
      </c>
      <c r="T730">
        <f>IF($B730="","",$C730*IFERROR(INDEX(Vöruskrá!$R:$R,MATCH($B730,Vöruskrá!$B:$B,0)),0))</f>
        <v>4920000</v>
      </c>
      <c r="U730" t="str">
        <f>IF($A730="","",IFERROR(SUMIFS($T:$T,$S:$S,$A730)/SUMIFS($C:$C,$S:$S,$A730),""))</f>
        <v/>
      </c>
    </row>
    <row r="731" spans="1:21">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t="str">
        <f t="shared" si="11"/>
        <v>Jógúrtsósa</v>
      </c>
      <c r="T731">
        <f>IF($B731="","",$C731*IFERROR(INDEX(Vöruskrá!$R:$R,MATCH($B731,Vöruskrá!$B:$B,0)),0))</f>
        <v>1640000</v>
      </c>
      <c r="U731" t="str">
        <f>IF($A731="","",IFERROR(SUMIFS($T:$T,$S:$S,$A731)/SUMIFS($C:$C,$S:$S,$A731),""))</f>
        <v/>
      </c>
    </row>
  </sheetData>
  <mergeCells count="1">
    <mergeCell ref="A1:P1"/>
  </mergeCells>
  <conditionalFormatting sqref="A3:P720">
    <cfRule type="expression" dxfId="6"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3" activePane="bottomRight" state="frozen"/>
      <selection pane="topRight" activeCell="B1" sqref="B1"/>
      <selection pane="bottomLeft" activeCell="A3" sqref="A3"/>
      <selection pane="bottomRight" activeCell="J194" sqref="J194"/>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1866</v>
      </c>
      <c r="B1" s="237"/>
      <c r="C1" s="237"/>
      <c r="D1" s="237"/>
      <c r="E1" s="237"/>
      <c r="F1" s="237"/>
      <c r="G1" s="237"/>
      <c r="H1" s="237"/>
      <c r="I1" s="237"/>
      <c r="J1" s="237"/>
      <c r="K1" s="237"/>
      <c r="L1" s="237"/>
      <c r="M1" s="237"/>
      <c r="N1" s="237"/>
      <c r="O1" s="237"/>
      <c r="P1" s="237"/>
      <c r="Q1" s="237"/>
      <c r="R1" s="237"/>
      <c r="S1" s="237"/>
      <c r="T1" s="238" t="s">
        <v>1532</v>
      </c>
      <c r="U1" s="238"/>
      <c r="V1" s="238"/>
      <c r="W1" s="238"/>
      <c r="X1" s="238"/>
      <c r="Y1" s="238"/>
      <c r="Z1" s="238"/>
      <c r="AA1" s="238"/>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74" t="str">
        <f>IF($F3="","",IFERROR(IFERROR(INDEX(Réttabanki!$U:$U,MATCH($F3,Réttabanki!$A:$A,0)),INDEX(Vöruskrá!$R:$R,MATCH($F3,Vöruskrá!$B:$B,0)))*($H3+IF($I3="",$H3*(1+$AB$7),$I3))/2/1000,""))</f>
        <v/>
      </c>
      <c r="K3" s="22" t="s">
        <v>3957</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74"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74">
        <f>IF($F5="","",IFERROR(IFERROR(INDEX(Réttabanki!$U:$U,MATCH($F5,Réttabanki!$A:$A,0)),INDEX(Vöruskrá!$R:$R,MATCH($F5,Vöruskrá!$B:$B,0)))*($H5+IF($I5="",$H5*(1+$AB$7),$I5))/2/1000,""))</f>
        <v>151.82850609756099</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74"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3980</v>
      </c>
      <c r="AC6" t="s">
        <v>1910</v>
      </c>
    </row>
    <row r="7" spans="1:29" ht="91">
      <c r="A7" s="32"/>
      <c r="B7" s="33" t="s">
        <v>1894</v>
      </c>
      <c r="C7" s="33">
        <v>29</v>
      </c>
      <c r="D7" s="34" t="s">
        <v>1893</v>
      </c>
      <c r="E7" s="34" t="s">
        <v>1908</v>
      </c>
      <c r="F7" s="34" t="s">
        <v>234</v>
      </c>
      <c r="G7" s="34" t="s">
        <v>234</v>
      </c>
      <c r="H7" s="35">
        <v>250</v>
      </c>
      <c r="I7" s="35"/>
      <c r="J7" s="274">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73">
        <v>0.2</v>
      </c>
      <c r="AC7" t="s">
        <v>1913</v>
      </c>
    </row>
    <row r="8" spans="1:29" ht="65">
      <c r="A8" s="32"/>
      <c r="B8" s="33" t="s">
        <v>1894</v>
      </c>
      <c r="C8" s="33">
        <v>29</v>
      </c>
      <c r="D8" s="34" t="s">
        <v>1893</v>
      </c>
      <c r="E8" s="34" t="s">
        <v>1914</v>
      </c>
      <c r="F8" s="34"/>
      <c r="G8" s="34" t="s">
        <v>1915</v>
      </c>
      <c r="H8" s="35"/>
      <c r="I8" s="35"/>
      <c r="J8" s="274" t="str">
        <f>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74"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B9" t="s">
        <v>3992</v>
      </c>
      <c r="AC9" t="s">
        <v>1918</v>
      </c>
    </row>
    <row r="10" spans="1:29" ht="65">
      <c r="A10" s="32"/>
      <c r="B10" s="33" t="s">
        <v>1894</v>
      </c>
      <c r="C10" s="33">
        <v>29</v>
      </c>
      <c r="D10" s="34" t="s">
        <v>1893</v>
      </c>
      <c r="E10" s="34" t="s">
        <v>1914</v>
      </c>
      <c r="F10" s="34" t="s">
        <v>1591</v>
      </c>
      <c r="G10" s="34" t="s">
        <v>1919</v>
      </c>
      <c r="H10" s="35">
        <v>250</v>
      </c>
      <c r="I10" s="35"/>
      <c r="J10" s="274">
        <f>IF($F10="","",IFERROR(IFERROR(INDEX(Réttabanki!$U:$U,MATCH($F10,Réttabanki!$A:$A,0)),INDEX(Vöruskrá!$R:$R,MATCH($F10,Vöruskrá!$B:$B,0)))*($H10+IF($I10="",$H10*(1+$AB$7),$I10))/2/1000,""))</f>
        <v>17.231012658227851</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B10" s="278">
        <v>1100</v>
      </c>
      <c r="AC10" t="s">
        <v>1920</v>
      </c>
    </row>
    <row r="11" spans="1:29">
      <c r="A11" s="32"/>
      <c r="B11" s="33" t="s">
        <v>1894</v>
      </c>
      <c r="C11" s="33">
        <v>29</v>
      </c>
      <c r="D11" s="34" t="s">
        <v>1893</v>
      </c>
      <c r="E11" s="34" t="s">
        <v>1921</v>
      </c>
      <c r="F11" s="34"/>
      <c r="G11" s="34" t="s">
        <v>1922</v>
      </c>
      <c r="H11" s="35"/>
      <c r="I11" s="35"/>
      <c r="J11" s="274"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B11" t="s">
        <v>3993</v>
      </c>
      <c r="AC11" t="s">
        <v>1924</v>
      </c>
    </row>
    <row r="12" spans="1:29" ht="52">
      <c r="A12" s="32"/>
      <c r="B12" s="33" t="s">
        <v>1894</v>
      </c>
      <c r="C12" s="33">
        <v>29</v>
      </c>
      <c r="D12" s="34" t="s">
        <v>1893</v>
      </c>
      <c r="E12" s="34" t="s">
        <v>1925</v>
      </c>
      <c r="F12" s="34"/>
      <c r="G12" s="34" t="s">
        <v>1926</v>
      </c>
      <c r="H12" s="35"/>
      <c r="I12" s="35"/>
      <c r="J12" s="274" t="str">
        <f>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B12" s="279">
        <v>0.3</v>
      </c>
      <c r="AC12" t="s">
        <v>1929</v>
      </c>
    </row>
    <row r="13" spans="1:29" ht="52">
      <c r="A13" s="32"/>
      <c r="B13" s="33" t="s">
        <v>1894</v>
      </c>
      <c r="C13" s="33">
        <v>29</v>
      </c>
      <c r="D13" s="34" t="s">
        <v>1893</v>
      </c>
      <c r="E13" s="34" t="s">
        <v>1925</v>
      </c>
      <c r="F13" s="34" t="s">
        <v>440</v>
      </c>
      <c r="G13" s="34" t="s">
        <v>440</v>
      </c>
      <c r="H13" s="35">
        <v>45</v>
      </c>
      <c r="I13" s="35"/>
      <c r="J13" s="274">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B13" t="s">
        <v>3994</v>
      </c>
      <c r="AC13" t="s">
        <v>1931</v>
      </c>
    </row>
    <row r="14" spans="1:29">
      <c r="A14" s="32"/>
      <c r="B14" s="33" t="s">
        <v>1894</v>
      </c>
      <c r="C14" s="33">
        <v>29</v>
      </c>
      <c r="D14" s="34" t="s">
        <v>1893</v>
      </c>
      <c r="E14" s="34" t="s">
        <v>1925</v>
      </c>
      <c r="F14" s="34" t="s">
        <v>638</v>
      </c>
      <c r="G14" s="34" t="s">
        <v>639</v>
      </c>
      <c r="H14" s="35">
        <v>15</v>
      </c>
      <c r="I14" s="35"/>
      <c r="J14" s="274"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B14" s="280">
        <f>AB10*AB12</f>
        <v>330</v>
      </c>
      <c r="AC14" t="s">
        <v>1932</v>
      </c>
    </row>
    <row r="15" spans="1:29" ht="26">
      <c r="A15" s="32">
        <v>46217</v>
      </c>
      <c r="B15" s="33" t="s">
        <v>1933</v>
      </c>
      <c r="C15" s="33">
        <v>29</v>
      </c>
      <c r="D15" s="34" t="s">
        <v>1893</v>
      </c>
      <c r="E15" s="34" t="s">
        <v>1895</v>
      </c>
      <c r="F15" s="34"/>
      <c r="G15" s="34" t="s">
        <v>1934</v>
      </c>
      <c r="H15" s="35"/>
      <c r="I15" s="35"/>
      <c r="J15" s="274" t="str">
        <f>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74"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74">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74"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74"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74"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74" t="str">
        <f>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74"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74" t="str">
        <f>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74">
        <f>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74" t="str">
        <f>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74"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74"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74"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74"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74">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74" t="str">
        <f>IF($F31="","",IFERROR(IFERROR(INDEX(Réttabanki!$U:$U,MATCH($F31,Réttabanki!$A:$A,0)),INDEX(Vöruskrá!$R:$R,MATCH($F31,Vöruskrá!$B:$B,0)))*($H31+IF($I31="",$H31*(1+$AB$7),$I31))/2/1000,""))</f>
        <v/>
      </c>
      <c r="K31" s="22" t="s">
        <v>3982</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74">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1898</v>
      </c>
      <c r="F33" s="34" t="s">
        <v>1964</v>
      </c>
      <c r="G33" s="34" t="s">
        <v>428</v>
      </c>
      <c r="H33" s="35">
        <v>20</v>
      </c>
      <c r="I33" s="35"/>
      <c r="J33" s="274"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3981</v>
      </c>
      <c r="H34" s="35"/>
      <c r="I34" s="35"/>
      <c r="J34" s="274">
        <f>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74"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74"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74" t="str">
        <f>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74">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74"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74"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74">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74" t="str">
        <f>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74"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74"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74"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74"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74" t="str">
        <f>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74"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74"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74"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74"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74" t="str">
        <f>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74"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74"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74"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74"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74"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74" t="str">
        <f>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74"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74">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74"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74"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74">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74" t="str">
        <f>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74"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74"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74"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74"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74" t="str">
        <f>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74"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74"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74"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74" t="str">
        <f>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74">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74"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74"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74"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74"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74" t="str">
        <f>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74"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74"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74" t="str">
        <f>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74">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74">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74">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74" t="str">
        <f>IF($F86="","",IFERROR(IFERROR(INDEX(Réttabanki!$U:$U,MATCH($F86,Réttabanki!$A:$A,0)),INDEX(Vöruskrá!$R:$R,MATCH($F86,Vöruskrá!$B:$B,0)))*($H86+IF($I86="",$H86*(1+$AB$7),$I86))/2/1000,""))</f>
        <v/>
      </c>
      <c r="K86" s="22" t="s">
        <v>3958</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74">
        <f>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74">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74">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74" t="str">
        <f>IF($F90="","",IFERROR(IFERROR(INDEX(Réttabanki!$U:$U,MATCH($F90,Réttabanki!$A:$A,0)),INDEX(Vöruskrá!$R:$R,MATCH($F90,Vöruskrá!$B:$B,0)))*($H90+IF($I90="",$H90*(1+$AB$7),$I90))/2/1000,""))</f>
        <v/>
      </c>
      <c r="K90" s="22" t="s">
        <v>3959</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74">
        <f>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74">
        <f>IF($F92="","",IFERROR(IFERROR(INDEX(Réttabanki!$U:$U,MATCH($F92,Réttabanki!$A:$A,0)),INDEX(Vöruskrá!$R:$R,MATCH($F92,Vöruskrá!$B:$B,0)))*($H92+IF($I92="",$H92*(1+$AB$7),$I92))/2/1000,""))</f>
        <v>396</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74"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74"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74"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74" t="str">
        <f>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74">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74">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74" t="str">
        <f>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74">
        <f>IF($F100="","",IFERROR(IFERROR(INDEX(Réttabanki!$U:$U,MATCH($F100,Réttabanki!$A:$A,0)),INDEX(Vöruskrá!$R:$R,MATCH($F100,Vöruskrá!$B:$B,0)))*($H100+IF($I100="",$H100*(1+$AB$7),$I100))/2/1000,""))</f>
        <v>61.6</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74">
        <f>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74">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74" t="str">
        <f>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74">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74">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74">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74"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74" t="str">
        <f>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74">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74">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74" t="str">
        <f>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74">
        <f>IF($F112="","",IFERROR(IFERROR(INDEX(Réttabanki!$U:$U,MATCH($F112,Réttabanki!$A:$A,0)),INDEX(Vöruskrá!$R:$R,MATCH($F112,Vöruskrá!$B:$B,0)))*($H112+IF($I112="",$H112*(1+$AB$7),$I112))/2/1000,""))</f>
        <v>246.4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74">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74">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74">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74" t="str">
        <f>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74">
        <f>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74">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74">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74"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74" t="str">
        <f>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74">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74">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74" t="str">
        <f>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74">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74">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74" t="str">
        <f>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74">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74">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74"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74" t="str">
        <f>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74">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74">
        <f>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74" t="str">
        <f>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74">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74">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74" t="str">
        <f>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74">
        <f>IF($F138="","",IFERROR(IFERROR(INDEX(Réttabanki!$U:$U,MATCH($F138,Réttabanki!$A:$A,0)),INDEX(Vöruskrá!$R:$R,MATCH($F138,Vöruskrá!$B:$B,0)))*($H138+IF($I138="",$H138*(1+$AB$7),$I138))/2/1000,""))</f>
        <v>550</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74">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74"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74" t="str">
        <f>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74">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74">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1933</v>
      </c>
      <c r="C144" s="33">
        <v>33</v>
      </c>
      <c r="D144" s="34" t="s">
        <v>1893</v>
      </c>
      <c r="E144" s="34" t="s">
        <v>1895</v>
      </c>
      <c r="F144" s="34"/>
      <c r="G144" s="34" t="s">
        <v>2047</v>
      </c>
      <c r="H144" s="35"/>
      <c r="I144" s="35"/>
      <c r="J144" s="274" t="str">
        <f>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74">
        <f>IF($F145="","",IFERROR(IFERROR(INDEX(Réttabanki!$U:$U,MATCH($F145,Réttabanki!$A:$A,0)),INDEX(Vöruskrá!$R:$R,MATCH($F145,Vöruskrá!$B:$B,0)))*($H145+IF($I145="",$H145*(1+$AB$7),$I145))/2/1000,""))</f>
        <v>264</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74">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74">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74" t="str">
        <f>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74">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74">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74">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74"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74" t="str">
        <f>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74">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74">
        <f>IF($F155="","",IFERROR(IFERROR(INDEX(Réttabanki!$U:$U,MATCH($F155,Réttabanki!$A:$A,0)),INDEX(Vöruskrá!$R:$R,MATCH($F155,Vöruskrá!$B:$B,0)))*($H155+IF($I155="",$H155*(1+$AB$7),$I155))/2/1000,""))</f>
        <v>33</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74"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74"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74">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74">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74" t="str">
        <f>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150">
      <c r="A161" s="32"/>
      <c r="B161" s="33" t="s">
        <v>1965</v>
      </c>
      <c r="C161" s="33">
        <v>33</v>
      </c>
      <c r="D161" s="34" t="s">
        <v>1893</v>
      </c>
      <c r="E161" s="34" t="s">
        <v>1914</v>
      </c>
      <c r="F161" s="34" t="s">
        <v>241</v>
      </c>
      <c r="G161" s="34" t="s">
        <v>241</v>
      </c>
      <c r="H161" s="35">
        <v>250</v>
      </c>
      <c r="I161" s="35"/>
      <c r="J161" s="274">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t="str">
        <f>IF(F161="","",IFERROR(INDEX(Réttabanki!Q:Q,MATCH(F161,Réttabanki!A:A,0)),IFERROR(INDEX(Réttabanki!Q:Q,MATCH(F161,Réttabanki!B:B,0)),"")))</f>
        <v>1. Sjóðið hrísgrjón í vatni í 10 mín.
2. Bætið vegan rjóma við og sjóðið við vægan hita í 30-40 mín, hrærið reglulega.
3. Smakkið til með sykri og salti.</v>
      </c>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74">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74"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74"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74"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74" t="str">
        <f>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74">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74">
        <f>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74" t="str">
        <f>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74">
        <f>IF($F170="","",IFERROR(IFERROR(INDEX(Réttabanki!$U:$U,MATCH($F170,Réttabanki!$A:$A,0)),INDEX(Vöruskrá!$R:$R,MATCH($F170,Vöruskrá!$B:$B,0)))*($H170+IF($I170="",$H170*(1+$AB$7),$I170))/2/1000,""))</f>
        <v>330</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74">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74">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1983</v>
      </c>
      <c r="C173" s="33">
        <v>33</v>
      </c>
      <c r="D173" s="34" t="s">
        <v>1893</v>
      </c>
      <c r="E173" s="34" t="s">
        <v>1914</v>
      </c>
      <c r="F173" s="34"/>
      <c r="G173" s="34" t="s">
        <v>2063</v>
      </c>
      <c r="H173" s="35"/>
      <c r="I173" s="35"/>
      <c r="J173" s="274" t="str">
        <f>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74">
        <f>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74">
        <f>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74"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74" t="str">
        <f>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74">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74">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74" t="str">
        <f>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74">
        <f>IF($F181="","",IFERROR(IFERROR(INDEX(Réttabanki!$U:$U,MATCH($F181,Réttabanki!$A:$A,0)),INDEX(Vöruskrá!$R:$R,MATCH($F181,Vöruskrá!$B:$B,0)))*($H181+IF($I181="",$H181*(1+$AB$7),$I181))/2/1000,""))</f>
        <v>158.4</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74">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74" t="str">
        <f>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74">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74">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74"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74" t="str">
        <f>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74">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74">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c r="H190" s="35"/>
      <c r="I190" s="35"/>
      <c r="J190" s="274" t="str">
        <f>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74">
        <f>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74"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74"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74"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74"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74"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74"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74"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74"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74"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74"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74"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74"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74"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74"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74"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74"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74"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74"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74"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74"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74"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74"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74"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74"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74"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74"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74"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74"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74"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74"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74"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74"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74"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74"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74"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74"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74"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74"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74"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74"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74"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74"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74"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74"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74"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74"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74"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74"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74"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74"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74"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74"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74"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74"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74"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74"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74"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74"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74"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74"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74"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74"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74"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74"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74"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74"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74"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74"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74"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74"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74"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74"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74"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74"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74"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74"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74"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74"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74"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74"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74"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74"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74"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74"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74"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74"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74"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74"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74"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74"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74"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74"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74"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74"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74"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74"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74"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74"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74"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74"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74"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74"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74"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74"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74"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74"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74"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74"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74"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74"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74"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74"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74"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74"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74"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74"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74"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74"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74"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74"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74"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74"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74"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74"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74"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74"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74"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74"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74"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74"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74"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74"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74"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74"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74"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74"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74"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74"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74"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74"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74"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74"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74"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74"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74"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74"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74"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74"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74"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74"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74"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74"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74"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74"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74"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74"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74"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74"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74"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74"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74"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74"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74"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74"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74"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74"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74"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74"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74"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74"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74"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74"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74"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74"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74"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74"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74"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74"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74"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74"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74"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74"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74"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74"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74"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74"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74"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74"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74"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74"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74"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74"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74"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74"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74"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74"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74"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74"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74"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74"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74"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74"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74"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74"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74"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74"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74"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74"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74"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74"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74"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74"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74"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74"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74"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74"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74"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74"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74"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74"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74"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74"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74"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74"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74"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74"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74"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74"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74"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74"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74"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74"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74"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74"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74"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74"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74"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74"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74"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74"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74"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74"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74"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74"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74"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74"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74"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74"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74"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74"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74"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74"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74"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74"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74"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74"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74"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74"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74"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74"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74"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74"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74"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74"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74"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74"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74"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74"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74"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74"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74"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74"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74"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74"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74"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74"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74"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74"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74"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74"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74"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74"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74"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74"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74"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74"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74"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74"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74"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74"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74"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74"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74"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74"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74"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74"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74"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74"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74"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74"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74"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74"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74"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74"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74"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74"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74"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74"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74"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74"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74"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74"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74"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74"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74"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74"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74"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74"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74"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74"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74"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74"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74"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74"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74"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74"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74"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74"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74"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74"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74"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74"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74"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74"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74"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74"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74"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74"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74"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74"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74"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74"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74"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74"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74"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74"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74"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74"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74"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74"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74"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74"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74"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74"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74"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74"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74"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74"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74"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74"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74"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74"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74"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74"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74"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74"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74"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74"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74"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74"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74"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74"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74"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74"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74"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74"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74"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74"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74"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74"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74"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74"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74"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74"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74"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74"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74"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74"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74"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74"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74"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74"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74"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74"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74"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74"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74"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74"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74"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74"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74"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74"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74"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74"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74"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74"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74"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74"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74"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74"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74"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74"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74"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74"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74"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74"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74"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74"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74"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74"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74"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74"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74"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74"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74"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74"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74"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74"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74"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74"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74"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74"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74"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74"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74"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74"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74"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74"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74"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74"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74"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74"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74"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74"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74"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74"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74"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74"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74"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74"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74"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74"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74"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74"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74"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74"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74"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74"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74"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74"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74"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74"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74"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74"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74"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74"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74"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74"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74"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74"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74"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74"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74"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74"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74"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74"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74"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74"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74"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74"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74"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74"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74"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74"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74"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74"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74"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74"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74"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74"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74"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74"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74"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74"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74"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74"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74"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74"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74"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74"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74"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74"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74"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74"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74"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74"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74"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74"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74"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74"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74"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74"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74"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74"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74"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74"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74"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74"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74"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74"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74"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74"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74"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74"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74"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74"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74"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74"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74"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74"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74"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74"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74"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74"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74"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74"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74"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74"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74"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74"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74"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74"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74"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74"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74"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74"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74"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74"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74"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74"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74"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74"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74"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74"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74"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74"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74"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74"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74"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74"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74"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74"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74"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74"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74"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74"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74"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74"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74"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74"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74"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74"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74"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74"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74"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74"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74"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74"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74"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74"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74"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74"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74"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74"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74"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74"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74"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74"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74"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74"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74"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74"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74"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74"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74"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74"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74"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74"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74"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74"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74"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74"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74"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74"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74"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74"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74"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74"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74"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74"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74"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74"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74"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74"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74"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74"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74"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74"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74"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74"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74"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74"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74"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74"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74"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74"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74"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74"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74"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74"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74"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74"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74"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74"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74"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74"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74"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74"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74"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74"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74"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74"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74"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74"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74"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74"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74"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74"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74"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74"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74"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74"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74"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74"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74"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74"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74"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74"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74"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74"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74"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74"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74"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74"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74"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74"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74"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74"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74"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74"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74"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74"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74"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74"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74"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74"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74"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74"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74"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74"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74"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74"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74"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74"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74"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74"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74"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74"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74"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74"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74"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74"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74"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74"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74"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74"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74"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74"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74"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74"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74"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74"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74"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74"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74"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74"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74"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74"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74"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74"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74"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74"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74"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74"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74"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74"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74"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74"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74"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74"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74"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74"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74"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74"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74"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74"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74"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74"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74"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74"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74"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74"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74"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74"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74"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74"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74"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74"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74"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74"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74"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74"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74"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74"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74"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74"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74"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74"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74"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74"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74"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0"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2078</v>
      </c>
      <c r="B1" s="240"/>
      <c r="C1" s="240"/>
      <c r="D1" s="240"/>
      <c r="E1" s="240"/>
      <c r="F1" s="240"/>
      <c r="G1" s="240"/>
      <c r="H1" s="240"/>
      <c r="I1" s="240"/>
    </row>
    <row r="2" spans="1:15">
      <c r="A2" s="239" t="s">
        <v>2079</v>
      </c>
      <c r="B2" s="239"/>
      <c r="C2" s="239"/>
      <c r="D2" s="239"/>
      <c r="E2" s="239"/>
      <c r="F2" s="239"/>
      <c r="G2" s="239"/>
      <c r="H2" s="239"/>
      <c r="I2" s="239"/>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2087</v>
      </c>
      <c r="B39" s="64" t="s">
        <v>2088</v>
      </c>
      <c r="C39" s="64" t="s">
        <v>2089</v>
      </c>
      <c r="D39" s="64" t="s">
        <v>3986</v>
      </c>
      <c r="E39" s="90" t="s">
        <v>2091</v>
      </c>
      <c r="F39" s="64" t="s">
        <v>3981</v>
      </c>
      <c r="G39" s="64" t="s">
        <v>2092</v>
      </c>
      <c r="I39"/>
      <c r="K39" s="40"/>
    </row>
    <row r="40" spans="1:11">
      <c r="A40" s="64" t="s">
        <v>2149</v>
      </c>
      <c r="B40" s="64" t="s">
        <v>2150</v>
      </c>
      <c r="C40" s="64" t="s">
        <v>1632</v>
      </c>
      <c r="D40" s="64" t="s">
        <v>2151</v>
      </c>
      <c r="E40" s="90" t="s">
        <v>621</v>
      </c>
      <c r="F40" s="64" t="s">
        <v>1940</v>
      </c>
      <c r="G40" s="64" t="s">
        <v>2152</v>
      </c>
      <c r="I40"/>
      <c r="K40" s="40"/>
    </row>
    <row r="41" spans="1:11">
      <c r="A41" s="64" t="s">
        <v>2149</v>
      </c>
      <c r="B41" s="64" t="s">
        <v>2150</v>
      </c>
      <c r="C41" s="64" t="s">
        <v>1632</v>
      </c>
      <c r="D41" s="64" t="s">
        <v>3986</v>
      </c>
      <c r="E41" s="90" t="s">
        <v>120</v>
      </c>
      <c r="F41" s="64" t="s">
        <v>3981</v>
      </c>
      <c r="G41" s="64" t="s">
        <v>2152</v>
      </c>
      <c r="I41"/>
      <c r="K41" s="40"/>
    </row>
    <row r="42" spans="1:11">
      <c r="A42" s="64" t="s">
        <v>2153</v>
      </c>
      <c r="B42" s="64"/>
      <c r="C42" s="64" t="s">
        <v>1396</v>
      </c>
      <c r="D42" s="64" t="s">
        <v>2151</v>
      </c>
      <c r="E42" s="90" t="s">
        <v>1396</v>
      </c>
      <c r="F42" s="64" t="s">
        <v>1943</v>
      </c>
      <c r="G42" s="64" t="s">
        <v>2095</v>
      </c>
      <c r="I42"/>
      <c r="K42" s="40"/>
    </row>
    <row r="43" spans="1:11">
      <c r="A43" s="64" t="s">
        <v>2154</v>
      </c>
      <c r="B43" s="64"/>
      <c r="C43" s="64" t="s">
        <v>2155</v>
      </c>
      <c r="D43" s="64" t="s">
        <v>2151</v>
      </c>
      <c r="E43" s="90" t="s">
        <v>1396</v>
      </c>
      <c r="F43" s="64" t="s">
        <v>1943</v>
      </c>
      <c r="G43" s="64" t="s">
        <v>2095</v>
      </c>
      <c r="I43"/>
      <c r="K43" s="40"/>
    </row>
    <row r="44" spans="1:11">
      <c r="A44" s="64" t="s">
        <v>2154</v>
      </c>
      <c r="B44" s="64"/>
      <c r="C44" s="64" t="s">
        <v>2155</v>
      </c>
      <c r="D44" s="64" t="s">
        <v>3986</v>
      </c>
      <c r="E44" s="90" t="s">
        <v>120</v>
      </c>
      <c r="F44" s="64" t="s">
        <v>3981</v>
      </c>
      <c r="G44" s="64" t="s">
        <v>2095</v>
      </c>
      <c r="I44"/>
      <c r="K44" s="40"/>
    </row>
    <row r="45" spans="1:11">
      <c r="A45" s="64" t="s">
        <v>2213</v>
      </c>
      <c r="B45" s="64" t="s">
        <v>2088</v>
      </c>
      <c r="C45" s="64" t="s">
        <v>120</v>
      </c>
      <c r="D45" s="64" t="s">
        <v>3986</v>
      </c>
      <c r="E45" s="90" t="s">
        <v>120</v>
      </c>
      <c r="F45" s="64" t="s">
        <v>3981</v>
      </c>
      <c r="G45" s="64" t="s">
        <v>2095</v>
      </c>
      <c r="I45"/>
      <c r="K45" s="40"/>
    </row>
    <row r="46" spans="1:11">
      <c r="A46" s="64" t="s">
        <v>2214</v>
      </c>
      <c r="B46" s="64" t="s">
        <v>2098</v>
      </c>
      <c r="C46" s="64" t="s">
        <v>120</v>
      </c>
      <c r="D46" s="64" t="s">
        <v>3986</v>
      </c>
      <c r="E46" s="90" t="s">
        <v>120</v>
      </c>
      <c r="F46" s="64" t="s">
        <v>3981</v>
      </c>
      <c r="G46" s="64" t="s">
        <v>2215</v>
      </c>
      <c r="I46"/>
      <c r="K46" s="40"/>
    </row>
    <row r="47" spans="1:11">
      <c r="A47" s="64" t="s">
        <v>2216</v>
      </c>
      <c r="B47" s="64"/>
      <c r="C47" s="64" t="s">
        <v>120</v>
      </c>
      <c r="D47" s="64" t="s">
        <v>3986</v>
      </c>
      <c r="E47" s="90" t="s">
        <v>120</v>
      </c>
      <c r="F47" s="64" t="s">
        <v>3981</v>
      </c>
      <c r="G47" s="64" t="s">
        <v>2095</v>
      </c>
      <c r="I47"/>
      <c r="K47" s="40"/>
    </row>
    <row r="48" spans="1:11">
      <c r="A48" s="64" t="s">
        <v>2093</v>
      </c>
      <c r="B48" s="64" t="s">
        <v>2094</v>
      </c>
      <c r="C48" s="64" t="s">
        <v>2089</v>
      </c>
      <c r="D48" s="64" t="s">
        <v>3986</v>
      </c>
      <c r="E48" s="90" t="s">
        <v>2091</v>
      </c>
      <c r="F48" s="64" t="s">
        <v>3981</v>
      </c>
      <c r="G48" s="64" t="s">
        <v>2095</v>
      </c>
      <c r="I48"/>
      <c r="K48" s="40"/>
    </row>
    <row r="49" spans="1:11">
      <c r="A49" s="64" t="s">
        <v>2096</v>
      </c>
      <c r="B49" s="64" t="s">
        <v>2094</v>
      </c>
      <c r="C49" s="64" t="s">
        <v>2089</v>
      </c>
      <c r="D49" s="64" t="s">
        <v>3986</v>
      </c>
      <c r="E49" s="90" t="s">
        <v>2091</v>
      </c>
      <c r="F49" s="64" t="s">
        <v>3981</v>
      </c>
      <c r="G49" s="64" t="s">
        <v>2095</v>
      </c>
      <c r="I49"/>
      <c r="K49" s="40"/>
    </row>
    <row r="50" spans="1:11">
      <c r="A50" s="64" t="s">
        <v>2097</v>
      </c>
      <c r="B50" s="64" t="s">
        <v>2098</v>
      </c>
      <c r="C50" s="64" t="s">
        <v>2089</v>
      </c>
      <c r="D50" s="64" t="s">
        <v>3986</v>
      </c>
      <c r="E50" s="90" t="s">
        <v>2091</v>
      </c>
      <c r="F50" s="64" t="s">
        <v>3981</v>
      </c>
      <c r="G50" s="64" t="s">
        <v>2095</v>
      </c>
      <c r="I50"/>
      <c r="K50" s="40"/>
    </row>
    <row r="51" spans="1:11" ht="17">
      <c r="A51" s="91" t="s">
        <v>2156</v>
      </c>
      <c r="B51" s="91"/>
      <c r="C51" s="91"/>
      <c r="D51" s="91"/>
      <c r="E51" s="92"/>
      <c r="F51" s="91"/>
      <c r="G51" s="91"/>
      <c r="I51"/>
      <c r="K51" s="40"/>
    </row>
    <row r="52" spans="1:11">
      <c r="A52" s="64" t="s">
        <v>2218</v>
      </c>
      <c r="B52" s="64" t="s">
        <v>2106</v>
      </c>
      <c r="C52" s="64" t="s">
        <v>120</v>
      </c>
      <c r="D52" s="64" t="s">
        <v>3986</v>
      </c>
      <c r="E52" s="90" t="s">
        <v>120</v>
      </c>
      <c r="F52" s="64" t="s">
        <v>3981</v>
      </c>
      <c r="G52" s="64" t="s">
        <v>2095</v>
      </c>
      <c r="I52"/>
      <c r="K52" s="40"/>
    </row>
    <row r="53" spans="1:11">
      <c r="A53" s="64" t="s">
        <v>2219</v>
      </c>
      <c r="B53" s="64" t="s">
        <v>2220</v>
      </c>
      <c r="C53" s="64" t="s">
        <v>120</v>
      </c>
      <c r="D53" s="64" t="s">
        <v>3986</v>
      </c>
      <c r="E53" s="90" t="s">
        <v>120</v>
      </c>
      <c r="F53" s="64" t="s">
        <v>3981</v>
      </c>
      <c r="G53" s="64" t="s">
        <v>2221</v>
      </c>
      <c r="I53"/>
      <c r="K53" s="40"/>
    </row>
    <row r="54" spans="1:11">
      <c r="A54" s="64" t="s">
        <v>2222</v>
      </c>
      <c r="B54" s="64" t="s">
        <v>2220</v>
      </c>
      <c r="C54" s="64" t="s">
        <v>120</v>
      </c>
      <c r="D54" s="64" t="s">
        <v>3986</v>
      </c>
      <c r="E54" s="90" t="s">
        <v>120</v>
      </c>
      <c r="F54" s="64" t="s">
        <v>3981</v>
      </c>
      <c r="G54" s="64" t="s">
        <v>2095</v>
      </c>
      <c r="I54"/>
      <c r="K54" s="40"/>
    </row>
    <row r="55" spans="1:11">
      <c r="A55" s="64" t="s">
        <v>2100</v>
      </c>
      <c r="B55" s="64"/>
      <c r="C55" s="64" t="s">
        <v>2101</v>
      </c>
      <c r="D55" s="64" t="s">
        <v>2151</v>
      </c>
      <c r="E55" s="90" t="s">
        <v>2157</v>
      </c>
      <c r="F55" s="64" t="s">
        <v>1955</v>
      </c>
      <c r="G55" s="64" t="s">
        <v>2103</v>
      </c>
      <c r="I55"/>
      <c r="K55" s="40"/>
    </row>
    <row r="56" spans="1:11">
      <c r="A56" s="64" t="s">
        <v>2100</v>
      </c>
      <c r="B56" s="64"/>
      <c r="C56" s="64" t="s">
        <v>2101</v>
      </c>
      <c r="D56" s="64" t="s">
        <v>3986</v>
      </c>
      <c r="E56" s="90" t="s">
        <v>2468</v>
      </c>
      <c r="F56" s="64" t="s">
        <v>3981</v>
      </c>
      <c r="G56" s="64" t="s">
        <v>2103</v>
      </c>
      <c r="I56"/>
      <c r="K56" s="40"/>
    </row>
    <row r="57" spans="1:11">
      <c r="A57" s="64" t="s">
        <v>2224</v>
      </c>
      <c r="B57" s="64" t="s">
        <v>2225</v>
      </c>
      <c r="C57" s="64" t="s">
        <v>120</v>
      </c>
      <c r="D57" s="64" t="s">
        <v>3986</v>
      </c>
      <c r="E57" s="90" t="s">
        <v>120</v>
      </c>
      <c r="F57" s="64" t="s">
        <v>3981</v>
      </c>
      <c r="G57" s="64" t="s">
        <v>2226</v>
      </c>
      <c r="I57"/>
      <c r="K57" s="40"/>
    </row>
    <row r="58" spans="1:11" ht="17">
      <c r="A58" s="91" t="s">
        <v>3987</v>
      </c>
      <c r="B58" s="91"/>
      <c r="C58" s="91"/>
      <c r="D58" s="91"/>
      <c r="E58" s="92"/>
      <c r="F58" s="91"/>
      <c r="G58" s="91"/>
      <c r="I58"/>
      <c r="K58" s="40"/>
    </row>
    <row r="59" spans="1:11">
      <c r="A59" s="64" t="s">
        <v>2228</v>
      </c>
      <c r="B59" s="64" t="s">
        <v>2229</v>
      </c>
      <c r="C59" s="64" t="s">
        <v>120</v>
      </c>
      <c r="D59" s="64" t="s">
        <v>3986</v>
      </c>
      <c r="E59" s="90" t="s">
        <v>120</v>
      </c>
      <c r="F59" s="64" t="s">
        <v>3981</v>
      </c>
      <c r="G59" s="64" t="s">
        <v>2095</v>
      </c>
      <c r="I59"/>
      <c r="K59" s="40"/>
    </row>
    <row r="60" spans="1:11">
      <c r="A60" s="64" t="s">
        <v>2230</v>
      </c>
      <c r="B60" s="64" t="s">
        <v>2229</v>
      </c>
      <c r="C60" s="64" t="s">
        <v>2231</v>
      </c>
      <c r="D60" s="64" t="s">
        <v>3986</v>
      </c>
      <c r="E60" s="90" t="s">
        <v>120</v>
      </c>
      <c r="F60" s="64" t="s">
        <v>3981</v>
      </c>
      <c r="G60" s="64" t="s">
        <v>2095</v>
      </c>
      <c r="I60"/>
      <c r="K60" s="40"/>
    </row>
    <row r="61" spans="1:11">
      <c r="A61" s="64" t="s">
        <v>2232</v>
      </c>
      <c r="B61" s="64" t="s">
        <v>2229</v>
      </c>
      <c r="C61" s="64" t="s">
        <v>2233</v>
      </c>
      <c r="D61" s="64" t="s">
        <v>3986</v>
      </c>
      <c r="E61" s="90" t="s">
        <v>120</v>
      </c>
      <c r="F61" s="64" t="s">
        <v>3981</v>
      </c>
      <c r="G61" s="64" t="s">
        <v>2234</v>
      </c>
      <c r="I61"/>
      <c r="K61" s="40"/>
    </row>
    <row r="62" spans="1:11">
      <c r="A62" s="64" t="s">
        <v>2235</v>
      </c>
      <c r="B62" s="64" t="s">
        <v>2229</v>
      </c>
      <c r="C62" s="64" t="s">
        <v>120</v>
      </c>
      <c r="D62" s="64" t="s">
        <v>3986</v>
      </c>
      <c r="E62" s="90" t="s">
        <v>120</v>
      </c>
      <c r="F62" s="64" t="s">
        <v>3981</v>
      </c>
      <c r="G62" s="64" t="s">
        <v>2095</v>
      </c>
      <c r="I62"/>
      <c r="K62" s="40"/>
    </row>
    <row r="63" spans="1:11" ht="17">
      <c r="A63" s="91" t="s">
        <v>2158</v>
      </c>
      <c r="B63" s="91"/>
      <c r="C63" s="91"/>
      <c r="D63" s="91"/>
      <c r="E63" s="92"/>
      <c r="F63" s="91"/>
      <c r="G63" s="91"/>
      <c r="I63"/>
      <c r="K63" s="40"/>
    </row>
    <row r="64" spans="1:11">
      <c r="A64" s="64" t="s">
        <v>2237</v>
      </c>
      <c r="B64" s="64" t="s">
        <v>2238</v>
      </c>
      <c r="C64" s="64" t="s">
        <v>2239</v>
      </c>
      <c r="D64" s="64" t="s">
        <v>3986</v>
      </c>
      <c r="E64" s="90" t="s">
        <v>120</v>
      </c>
      <c r="F64" s="64" t="s">
        <v>3981</v>
      </c>
      <c r="G64" s="64" t="s">
        <v>2095</v>
      </c>
      <c r="I64"/>
      <c r="K64" s="40"/>
    </row>
    <row r="65" spans="1:11">
      <c r="A65" s="64" t="s">
        <v>2159</v>
      </c>
      <c r="B65" s="64"/>
      <c r="C65" s="64" t="s">
        <v>621</v>
      </c>
      <c r="D65" s="64" t="s">
        <v>2151</v>
      </c>
      <c r="E65" s="90" t="s">
        <v>621</v>
      </c>
      <c r="F65" s="64" t="s">
        <v>1940</v>
      </c>
      <c r="G65" s="64" t="s">
        <v>2160</v>
      </c>
      <c r="I65"/>
      <c r="K65" s="40"/>
    </row>
    <row r="66" spans="1:11">
      <c r="A66" s="64" t="s">
        <v>2161</v>
      </c>
      <c r="B66" s="64" t="s">
        <v>2162</v>
      </c>
      <c r="C66" s="64" t="s">
        <v>621</v>
      </c>
      <c r="D66" s="64" t="s">
        <v>2151</v>
      </c>
      <c r="E66" s="90" t="s">
        <v>621</v>
      </c>
      <c r="F66" s="64" t="s">
        <v>1940</v>
      </c>
      <c r="G66" s="64" t="s">
        <v>2163</v>
      </c>
      <c r="I66"/>
      <c r="K66" s="40"/>
    </row>
    <row r="67" spans="1:11">
      <c r="A67" s="64" t="s">
        <v>2240</v>
      </c>
      <c r="B67" s="64" t="s">
        <v>2162</v>
      </c>
      <c r="C67" s="64" t="s">
        <v>120</v>
      </c>
      <c r="D67" s="64" t="s">
        <v>3986</v>
      </c>
      <c r="E67" s="90" t="s">
        <v>120</v>
      </c>
      <c r="F67" s="64" t="s">
        <v>3981</v>
      </c>
      <c r="G67" s="64" t="s">
        <v>2095</v>
      </c>
      <c r="I67"/>
      <c r="K67" s="40"/>
    </row>
    <row r="68" spans="1:11">
      <c r="A68" s="64" t="s">
        <v>2241</v>
      </c>
      <c r="B68" s="64" t="s">
        <v>2238</v>
      </c>
      <c r="C68" s="64" t="s">
        <v>2242</v>
      </c>
      <c r="D68" s="64" t="s">
        <v>3986</v>
      </c>
      <c r="E68" s="90" t="s">
        <v>120</v>
      </c>
      <c r="F68" s="64" t="s">
        <v>3981</v>
      </c>
      <c r="G68" s="64" t="s">
        <v>2095</v>
      </c>
      <c r="I68"/>
      <c r="K68" s="40"/>
    </row>
    <row r="69" spans="1:11">
      <c r="A69" s="64" t="s">
        <v>2164</v>
      </c>
      <c r="B69" s="64" t="s">
        <v>2162</v>
      </c>
      <c r="C69" s="64" t="s">
        <v>2165</v>
      </c>
      <c r="D69" s="64" t="s">
        <v>2151</v>
      </c>
      <c r="E69" s="90" t="s">
        <v>621</v>
      </c>
      <c r="F69" s="64" t="s">
        <v>1943</v>
      </c>
      <c r="G69" s="64" t="s">
        <v>2166</v>
      </c>
      <c r="I69"/>
      <c r="K69" s="40"/>
    </row>
    <row r="70" spans="1:11">
      <c r="A70" s="64" t="s">
        <v>2164</v>
      </c>
      <c r="B70" s="64" t="s">
        <v>2162</v>
      </c>
      <c r="C70" s="64" t="s">
        <v>2165</v>
      </c>
      <c r="D70" s="64" t="s">
        <v>3986</v>
      </c>
      <c r="E70" s="90" t="s">
        <v>120</v>
      </c>
      <c r="F70" s="64" t="s">
        <v>3981</v>
      </c>
      <c r="G70" s="64" t="s">
        <v>2166</v>
      </c>
      <c r="I70"/>
      <c r="K70" s="40"/>
    </row>
    <row r="71" spans="1:11">
      <c r="A71" s="64" t="s">
        <v>2243</v>
      </c>
      <c r="B71" s="64" t="s">
        <v>2244</v>
      </c>
      <c r="C71" s="64" t="s">
        <v>120</v>
      </c>
      <c r="D71" s="64" t="s">
        <v>3986</v>
      </c>
      <c r="E71" s="90" t="s">
        <v>120</v>
      </c>
      <c r="F71" s="64" t="s">
        <v>3981</v>
      </c>
      <c r="G71" s="64" t="s">
        <v>2245</v>
      </c>
      <c r="I71"/>
      <c r="K71" s="40"/>
    </row>
    <row r="72" spans="1:11">
      <c r="A72" s="64" t="s">
        <v>2246</v>
      </c>
      <c r="B72" s="64" t="s">
        <v>2244</v>
      </c>
      <c r="C72" s="64" t="s">
        <v>120</v>
      </c>
      <c r="D72" s="64" t="s">
        <v>3986</v>
      </c>
      <c r="E72" s="90" t="s">
        <v>120</v>
      </c>
      <c r="F72" s="64" t="s">
        <v>3981</v>
      </c>
      <c r="G72" s="64" t="s">
        <v>2095</v>
      </c>
      <c r="I72"/>
      <c r="K72" s="40"/>
    </row>
    <row r="73" spans="1:11" ht="17">
      <c r="A73" s="91" t="s">
        <v>2167</v>
      </c>
      <c r="B73" s="91"/>
      <c r="C73" s="91"/>
      <c r="D73" s="91"/>
      <c r="E73" s="92"/>
      <c r="F73" s="91"/>
      <c r="G73" s="91"/>
      <c r="I73"/>
      <c r="K73" s="40"/>
    </row>
    <row r="74" spans="1:11">
      <c r="A74" s="64" t="s">
        <v>2248</v>
      </c>
      <c r="B74" s="64" t="s">
        <v>2249</v>
      </c>
      <c r="C74" s="64" t="s">
        <v>120</v>
      </c>
      <c r="D74" s="64" t="s">
        <v>3986</v>
      </c>
      <c r="E74" s="90" t="s">
        <v>120</v>
      </c>
      <c r="F74" s="64" t="s">
        <v>3981</v>
      </c>
      <c r="G74" s="64" t="s">
        <v>2250</v>
      </c>
      <c r="I74"/>
      <c r="K74" s="40"/>
    </row>
    <row r="75" spans="1:11">
      <c r="A75" s="64" t="s">
        <v>2105</v>
      </c>
      <c r="B75" s="64" t="s">
        <v>2106</v>
      </c>
      <c r="C75" s="64" t="s">
        <v>2107</v>
      </c>
      <c r="D75" s="64" t="s">
        <v>2151</v>
      </c>
      <c r="E75" s="90" t="s">
        <v>2157</v>
      </c>
      <c r="F75" s="64" t="s">
        <v>1955</v>
      </c>
      <c r="G75" s="64" t="s">
        <v>2095</v>
      </c>
      <c r="I75"/>
      <c r="K75" s="40"/>
    </row>
    <row r="76" spans="1:11">
      <c r="A76" s="64" t="s">
        <v>2105</v>
      </c>
      <c r="B76" s="64" t="s">
        <v>2106</v>
      </c>
      <c r="C76" s="64" t="s">
        <v>2107</v>
      </c>
      <c r="D76" s="64" t="s">
        <v>3986</v>
      </c>
      <c r="E76" s="90" t="s">
        <v>2468</v>
      </c>
      <c r="F76" s="64" t="s">
        <v>3981</v>
      </c>
      <c r="G76" s="64" t="s">
        <v>2095</v>
      </c>
      <c r="I76"/>
      <c r="K76" s="40"/>
    </row>
    <row r="77" spans="1:11">
      <c r="A77" s="64" t="s">
        <v>2108</v>
      </c>
      <c r="B77" s="64" t="s">
        <v>2106</v>
      </c>
      <c r="C77" s="64" t="s">
        <v>2101</v>
      </c>
      <c r="D77" s="64" t="s">
        <v>2151</v>
      </c>
      <c r="E77" s="90" t="s">
        <v>2157</v>
      </c>
      <c r="F77" s="64" t="s">
        <v>1955</v>
      </c>
      <c r="G77" s="64" t="s">
        <v>2095</v>
      </c>
      <c r="I77"/>
      <c r="K77" s="40"/>
    </row>
    <row r="78" spans="1:11">
      <c r="A78" s="64" t="s">
        <v>2108</v>
      </c>
      <c r="B78" s="64" t="s">
        <v>2106</v>
      </c>
      <c r="C78" s="64" t="s">
        <v>2101</v>
      </c>
      <c r="D78" s="64" t="s">
        <v>3986</v>
      </c>
      <c r="E78" s="90" t="s">
        <v>2468</v>
      </c>
      <c r="F78" s="64" t="s">
        <v>3981</v>
      </c>
      <c r="G78" s="64" t="s">
        <v>2095</v>
      </c>
      <c r="I78"/>
      <c r="K78" s="40"/>
    </row>
    <row r="79" spans="1:11">
      <c r="A79" s="64" t="s">
        <v>2109</v>
      </c>
      <c r="B79" s="64" t="s">
        <v>2106</v>
      </c>
      <c r="C79" s="64" t="s">
        <v>2101</v>
      </c>
      <c r="D79" s="64" t="s">
        <v>2151</v>
      </c>
      <c r="E79" s="90" t="s">
        <v>2157</v>
      </c>
      <c r="F79" s="64" t="s">
        <v>1955</v>
      </c>
      <c r="G79" s="64" t="s">
        <v>2095</v>
      </c>
      <c r="I79"/>
      <c r="K79" s="40"/>
    </row>
    <row r="80" spans="1:11">
      <c r="A80" s="64" t="s">
        <v>2109</v>
      </c>
      <c r="B80" s="64" t="s">
        <v>2106</v>
      </c>
      <c r="C80" s="64" t="s">
        <v>2101</v>
      </c>
      <c r="D80" s="64" t="s">
        <v>3986</v>
      </c>
      <c r="E80" s="90" t="s">
        <v>2468</v>
      </c>
      <c r="F80" s="64" t="s">
        <v>3981</v>
      </c>
      <c r="G80" s="64" t="s">
        <v>2095</v>
      </c>
      <c r="I80"/>
      <c r="K80" s="40"/>
    </row>
    <row r="81" spans="1:11">
      <c r="A81" s="64" t="s">
        <v>2110</v>
      </c>
      <c r="B81" s="64" t="s">
        <v>2111</v>
      </c>
      <c r="C81" s="64" t="s">
        <v>2101</v>
      </c>
      <c r="D81" s="64" t="s">
        <v>2151</v>
      </c>
      <c r="E81" s="90" t="s">
        <v>2157</v>
      </c>
      <c r="F81" s="64" t="s">
        <v>1955</v>
      </c>
      <c r="G81" s="64" t="s">
        <v>2095</v>
      </c>
      <c r="I81"/>
      <c r="K81" s="40"/>
    </row>
    <row r="82" spans="1:11">
      <c r="A82" s="64" t="s">
        <v>2110</v>
      </c>
      <c r="B82" s="64" t="s">
        <v>2111</v>
      </c>
      <c r="C82" s="64" t="s">
        <v>2101</v>
      </c>
      <c r="D82" s="64" t="s">
        <v>3986</v>
      </c>
      <c r="E82" s="90" t="s">
        <v>2468</v>
      </c>
      <c r="F82" s="64" t="s">
        <v>3981</v>
      </c>
      <c r="G82" s="64" t="s">
        <v>2095</v>
      </c>
      <c r="I82"/>
      <c r="K82" s="40"/>
    </row>
    <row r="83" spans="1:11">
      <c r="A83" s="64" t="s">
        <v>2112</v>
      </c>
      <c r="B83" s="64"/>
      <c r="C83" s="64" t="s">
        <v>2101</v>
      </c>
      <c r="D83" s="64" t="s">
        <v>2151</v>
      </c>
      <c r="E83" s="90" t="s">
        <v>2157</v>
      </c>
      <c r="F83" s="64" t="s">
        <v>1955</v>
      </c>
      <c r="G83" s="64" t="s">
        <v>2095</v>
      </c>
      <c r="I83"/>
      <c r="K83" s="40"/>
    </row>
    <row r="84" spans="1:11">
      <c r="A84" s="64" t="s">
        <v>2112</v>
      </c>
      <c r="B84" s="64"/>
      <c r="C84" s="64" t="s">
        <v>2101</v>
      </c>
      <c r="D84" s="64" t="s">
        <v>3986</v>
      </c>
      <c r="E84" s="90" t="s">
        <v>2468</v>
      </c>
      <c r="F84" s="64" t="s">
        <v>3981</v>
      </c>
      <c r="G84" s="64" t="s">
        <v>2095</v>
      </c>
      <c r="I84"/>
      <c r="K84" s="40"/>
    </row>
    <row r="85" spans="1:11">
      <c r="A85" s="64" t="s">
        <v>2113</v>
      </c>
      <c r="B85" s="64"/>
      <c r="C85" s="64" t="s">
        <v>2101</v>
      </c>
      <c r="D85" s="64" t="s">
        <v>2151</v>
      </c>
      <c r="E85" s="90" t="s">
        <v>2157</v>
      </c>
      <c r="F85" s="64" t="s">
        <v>1955</v>
      </c>
      <c r="G85" s="64" t="s">
        <v>2095</v>
      </c>
      <c r="I85"/>
      <c r="K85" s="40"/>
    </row>
    <row r="86" spans="1:11">
      <c r="A86" s="64" t="s">
        <v>2113</v>
      </c>
      <c r="B86" s="64"/>
      <c r="C86" s="64" t="s">
        <v>2101</v>
      </c>
      <c r="D86" s="64" t="s">
        <v>3986</v>
      </c>
      <c r="E86" s="90" t="s">
        <v>2468</v>
      </c>
      <c r="F86" s="64" t="s">
        <v>3981</v>
      </c>
      <c r="G86" s="64" t="s">
        <v>2095</v>
      </c>
      <c r="I86"/>
      <c r="K86" s="40"/>
    </row>
    <row r="87" spans="1:11">
      <c r="A87" s="64" t="s">
        <v>2114</v>
      </c>
      <c r="B87" s="64"/>
      <c r="C87" s="64" t="s">
        <v>2101</v>
      </c>
      <c r="D87" s="64" t="s">
        <v>2151</v>
      </c>
      <c r="E87" s="90" t="s">
        <v>2157</v>
      </c>
      <c r="F87" s="64" t="s">
        <v>1955</v>
      </c>
      <c r="G87" s="64" t="s">
        <v>2095</v>
      </c>
      <c r="I87"/>
      <c r="K87" s="40"/>
    </row>
    <row r="88" spans="1:11">
      <c r="A88" s="64" t="s">
        <v>2114</v>
      </c>
      <c r="B88" s="64"/>
      <c r="C88" s="64" t="s">
        <v>2101</v>
      </c>
      <c r="D88" s="64" t="s">
        <v>3986</v>
      </c>
      <c r="E88" s="90" t="s">
        <v>2468</v>
      </c>
      <c r="F88" s="64" t="s">
        <v>3981</v>
      </c>
      <c r="G88" s="64" t="s">
        <v>2095</v>
      </c>
      <c r="I88"/>
      <c r="K88" s="40"/>
    </row>
    <row r="89" spans="1:11" ht="17">
      <c r="A89" s="91" t="s">
        <v>2168</v>
      </c>
      <c r="B89" s="91"/>
      <c r="C89" s="91"/>
      <c r="D89" s="91"/>
      <c r="E89" s="92"/>
      <c r="F89" s="91"/>
      <c r="G89" s="91"/>
      <c r="I89"/>
      <c r="K89" s="40"/>
    </row>
    <row r="90" spans="1:11">
      <c r="A90" s="64" t="s">
        <v>2252</v>
      </c>
      <c r="B90" s="64" t="s">
        <v>2253</v>
      </c>
      <c r="C90" s="64" t="s">
        <v>120</v>
      </c>
      <c r="D90" s="64" t="s">
        <v>3986</v>
      </c>
      <c r="E90" s="90" t="s">
        <v>120</v>
      </c>
      <c r="F90" s="64" t="s">
        <v>3981</v>
      </c>
      <c r="G90" s="64" t="s">
        <v>2095</v>
      </c>
      <c r="I90"/>
      <c r="K90" s="40"/>
    </row>
    <row r="91" spans="1:11">
      <c r="A91" s="64" t="s">
        <v>2254</v>
      </c>
      <c r="B91" s="64" t="s">
        <v>2255</v>
      </c>
      <c r="C91" s="64" t="s">
        <v>120</v>
      </c>
      <c r="D91" s="64" t="s">
        <v>3986</v>
      </c>
      <c r="E91" s="90" t="s">
        <v>120</v>
      </c>
      <c r="F91" s="64" t="s">
        <v>3981</v>
      </c>
      <c r="G91" s="64" t="s">
        <v>2095</v>
      </c>
      <c r="I91"/>
      <c r="K91" s="40"/>
    </row>
    <row r="92" spans="1:11">
      <c r="A92" s="64" t="s">
        <v>2256</v>
      </c>
      <c r="B92" s="64" t="s">
        <v>2255</v>
      </c>
      <c r="C92" s="64" t="s">
        <v>2257</v>
      </c>
      <c r="D92" s="64" t="s">
        <v>3986</v>
      </c>
      <c r="E92" s="90" t="s">
        <v>120</v>
      </c>
      <c r="F92" s="64" t="s">
        <v>3981</v>
      </c>
      <c r="G92" s="64" t="s">
        <v>2258</v>
      </c>
      <c r="I92"/>
      <c r="K92" s="40"/>
    </row>
    <row r="93" spans="1:11">
      <c r="A93" s="64" t="s">
        <v>2259</v>
      </c>
      <c r="B93" s="64" t="s">
        <v>2260</v>
      </c>
      <c r="C93" s="64" t="s">
        <v>120</v>
      </c>
      <c r="D93" s="64" t="s">
        <v>3986</v>
      </c>
      <c r="E93" s="90" t="s">
        <v>120</v>
      </c>
      <c r="F93" s="64" t="s">
        <v>3981</v>
      </c>
      <c r="G93" s="64" t="s">
        <v>2095</v>
      </c>
      <c r="I93"/>
      <c r="K93" s="40"/>
    </row>
    <row r="94" spans="1:11">
      <c r="A94" s="64" t="s">
        <v>2116</v>
      </c>
      <c r="B94" s="64"/>
      <c r="C94" s="64" t="s">
        <v>2117</v>
      </c>
      <c r="D94" s="64" t="s">
        <v>3986</v>
      </c>
      <c r="E94" s="90" t="s">
        <v>120</v>
      </c>
      <c r="F94" s="64" t="s">
        <v>3981</v>
      </c>
      <c r="G94" s="64" t="s">
        <v>2095</v>
      </c>
      <c r="I94"/>
      <c r="K94" s="40"/>
    </row>
    <row r="95" spans="1:11">
      <c r="A95" s="64" t="s">
        <v>2119</v>
      </c>
      <c r="B95" s="64"/>
      <c r="C95" s="64" t="s">
        <v>2101</v>
      </c>
      <c r="D95" s="64" t="s">
        <v>2151</v>
      </c>
      <c r="E95" s="90" t="s">
        <v>2157</v>
      </c>
      <c r="F95" s="64" t="s">
        <v>1955</v>
      </c>
      <c r="G95" s="64" t="s">
        <v>2095</v>
      </c>
      <c r="I95"/>
      <c r="K95" s="40"/>
    </row>
    <row r="96" spans="1:11">
      <c r="A96" s="64" t="s">
        <v>2119</v>
      </c>
      <c r="B96" s="64"/>
      <c r="C96" s="64" t="s">
        <v>2101</v>
      </c>
      <c r="D96" s="64" t="s">
        <v>3986</v>
      </c>
      <c r="E96" s="90" t="s">
        <v>2468</v>
      </c>
      <c r="F96" s="64" t="s">
        <v>3981</v>
      </c>
      <c r="G96" s="64" t="s">
        <v>2095</v>
      </c>
      <c r="I96"/>
      <c r="K96" s="40"/>
    </row>
    <row r="97" spans="1:11">
      <c r="A97" s="64" t="s">
        <v>2120</v>
      </c>
      <c r="B97" s="64"/>
      <c r="C97" s="64" t="s">
        <v>2101</v>
      </c>
      <c r="D97" s="64" t="s">
        <v>2151</v>
      </c>
      <c r="E97" s="90" t="s">
        <v>2157</v>
      </c>
      <c r="F97" s="64" t="s">
        <v>1955</v>
      </c>
      <c r="G97" s="64" t="s">
        <v>2095</v>
      </c>
      <c r="I97"/>
      <c r="K97" s="40"/>
    </row>
    <row r="98" spans="1:11">
      <c r="A98" s="64" t="s">
        <v>2120</v>
      </c>
      <c r="B98" s="64"/>
      <c r="C98" s="64" t="s">
        <v>2101</v>
      </c>
      <c r="D98" s="64" t="s">
        <v>3986</v>
      </c>
      <c r="E98" s="90" t="s">
        <v>2468</v>
      </c>
      <c r="F98" s="64" t="s">
        <v>3981</v>
      </c>
      <c r="G98" s="64" t="s">
        <v>2095</v>
      </c>
      <c r="I98"/>
      <c r="K98" s="40"/>
    </row>
    <row r="99" spans="1:11">
      <c r="A99" s="64" t="s">
        <v>2261</v>
      </c>
      <c r="B99" s="64" t="s">
        <v>2255</v>
      </c>
      <c r="C99" s="64" t="s">
        <v>2262</v>
      </c>
      <c r="D99" s="64" t="s">
        <v>3986</v>
      </c>
      <c r="E99" s="90" t="s">
        <v>2262</v>
      </c>
      <c r="F99" s="64" t="s">
        <v>3981</v>
      </c>
      <c r="G99" s="64" t="s">
        <v>2095</v>
      </c>
      <c r="I99"/>
      <c r="K99" s="40"/>
    </row>
    <row r="100" spans="1:11">
      <c r="A100" s="64" t="s">
        <v>2263</v>
      </c>
      <c r="B100" s="64" t="s">
        <v>2260</v>
      </c>
      <c r="C100" s="64" t="s">
        <v>120</v>
      </c>
      <c r="D100" s="64" t="s">
        <v>3986</v>
      </c>
      <c r="E100" s="90" t="s">
        <v>120</v>
      </c>
      <c r="F100" s="64" t="s">
        <v>3981</v>
      </c>
      <c r="G100" s="64" t="s">
        <v>2095</v>
      </c>
      <c r="I100"/>
      <c r="K100" s="40"/>
    </row>
    <row r="101" spans="1:11">
      <c r="A101" s="64" t="s">
        <v>2169</v>
      </c>
      <c r="B101" s="64"/>
      <c r="C101" s="64" t="s">
        <v>621</v>
      </c>
      <c r="D101" s="64" t="s">
        <v>2151</v>
      </c>
      <c r="E101" s="90" t="s">
        <v>621</v>
      </c>
      <c r="F101" s="64" t="s">
        <v>1940</v>
      </c>
      <c r="G101" s="64" t="s">
        <v>2170</v>
      </c>
      <c r="I101"/>
      <c r="K101" s="40"/>
    </row>
    <row r="102" spans="1:11" ht="17">
      <c r="A102" s="91" t="s">
        <v>2171</v>
      </c>
      <c r="B102" s="91"/>
      <c r="C102" s="91"/>
      <c r="D102" s="91"/>
      <c r="E102" s="92"/>
      <c r="F102" s="91"/>
      <c r="G102" s="91"/>
      <c r="I102"/>
      <c r="K102" s="40"/>
    </row>
    <row r="103" spans="1:11">
      <c r="A103" s="64" t="s">
        <v>2265</v>
      </c>
      <c r="B103" s="64"/>
      <c r="C103" s="64" t="s">
        <v>2262</v>
      </c>
      <c r="D103" s="64" t="s">
        <v>3986</v>
      </c>
      <c r="E103" s="90" t="s">
        <v>2262</v>
      </c>
      <c r="F103" s="64" t="s">
        <v>3981</v>
      </c>
      <c r="G103" s="64" t="s">
        <v>2095</v>
      </c>
      <c r="I103"/>
      <c r="K103" s="40"/>
    </row>
    <row r="104" spans="1:11">
      <c r="A104" s="64" t="s">
        <v>2266</v>
      </c>
      <c r="B104" s="64"/>
      <c r="C104" s="64" t="s">
        <v>2262</v>
      </c>
      <c r="D104" s="64" t="s">
        <v>3986</v>
      </c>
      <c r="E104" s="90" t="s">
        <v>2262</v>
      </c>
      <c r="F104" s="64" t="s">
        <v>3981</v>
      </c>
      <c r="G104" s="64" t="s">
        <v>2095</v>
      </c>
      <c r="I104"/>
      <c r="K104" s="40"/>
    </row>
    <row r="105" spans="1:11">
      <c r="A105" s="64" t="s">
        <v>2172</v>
      </c>
      <c r="B105" s="64"/>
      <c r="C105" s="64" t="s">
        <v>2173</v>
      </c>
      <c r="D105" s="64" t="s">
        <v>2151</v>
      </c>
      <c r="E105" s="90" t="s">
        <v>621</v>
      </c>
      <c r="F105" s="64" t="s">
        <v>1940</v>
      </c>
      <c r="G105" s="64" t="s">
        <v>2095</v>
      </c>
      <c r="I105"/>
      <c r="K105" s="40"/>
    </row>
    <row r="106" spans="1:11">
      <c r="A106" s="64" t="s">
        <v>2172</v>
      </c>
      <c r="B106" s="64"/>
      <c r="C106" s="64" t="s">
        <v>2173</v>
      </c>
      <c r="D106" s="64" t="s">
        <v>3986</v>
      </c>
      <c r="E106" s="90" t="s">
        <v>2262</v>
      </c>
      <c r="F106" s="64" t="s">
        <v>3981</v>
      </c>
      <c r="G106" s="64" t="s">
        <v>2095</v>
      </c>
      <c r="I106"/>
      <c r="K106" s="40"/>
    </row>
    <row r="107" spans="1:11">
      <c r="A107" s="64" t="s">
        <v>2267</v>
      </c>
      <c r="B107" s="64" t="s">
        <v>2255</v>
      </c>
      <c r="C107" s="64" t="s">
        <v>120</v>
      </c>
      <c r="D107" s="64" t="s">
        <v>3986</v>
      </c>
      <c r="E107" s="90" t="s">
        <v>120</v>
      </c>
      <c r="F107" s="64" t="s">
        <v>3981</v>
      </c>
      <c r="G107" s="64" t="s">
        <v>2095</v>
      </c>
      <c r="I107"/>
      <c r="K107" s="40"/>
    </row>
    <row r="108" spans="1:11">
      <c r="A108" s="64" t="s">
        <v>2268</v>
      </c>
      <c r="B108" s="64" t="s">
        <v>2255</v>
      </c>
      <c r="C108" s="64" t="s">
        <v>120</v>
      </c>
      <c r="D108" s="64" t="s">
        <v>3986</v>
      </c>
      <c r="E108" s="90" t="s">
        <v>120</v>
      </c>
      <c r="F108" s="64" t="s">
        <v>3981</v>
      </c>
      <c r="G108" s="64" t="s">
        <v>2095</v>
      </c>
      <c r="I108"/>
      <c r="K108" s="40"/>
    </row>
    <row r="109" spans="1:11">
      <c r="A109" s="64" t="s">
        <v>2269</v>
      </c>
      <c r="B109" s="64" t="s">
        <v>2111</v>
      </c>
      <c r="C109" s="64" t="s">
        <v>120</v>
      </c>
      <c r="D109" s="64" t="s">
        <v>3986</v>
      </c>
      <c r="E109" s="90" t="s">
        <v>120</v>
      </c>
      <c r="F109" s="64" t="s">
        <v>3981</v>
      </c>
      <c r="G109" s="64" t="s">
        <v>2095</v>
      </c>
      <c r="I109"/>
      <c r="K109" s="40"/>
    </row>
    <row r="110" spans="1:11">
      <c r="A110" s="64" t="s">
        <v>2270</v>
      </c>
      <c r="B110" s="64" t="s">
        <v>2271</v>
      </c>
      <c r="C110" s="64" t="s">
        <v>2262</v>
      </c>
      <c r="D110" s="64" t="s">
        <v>3986</v>
      </c>
      <c r="E110" s="90" t="s">
        <v>2262</v>
      </c>
      <c r="F110" s="64" t="s">
        <v>3981</v>
      </c>
      <c r="G110" s="64" t="s">
        <v>2095</v>
      </c>
      <c r="I110"/>
      <c r="K110" s="40"/>
    </row>
    <row r="111" spans="1:11">
      <c r="A111" s="64" t="s">
        <v>2272</v>
      </c>
      <c r="B111" s="64" t="s">
        <v>2271</v>
      </c>
      <c r="C111" s="64" t="s">
        <v>2262</v>
      </c>
      <c r="D111" s="64" t="s">
        <v>3986</v>
      </c>
      <c r="E111" s="90" t="s">
        <v>2262</v>
      </c>
      <c r="F111" s="64" t="s">
        <v>3981</v>
      </c>
      <c r="G111" s="64" t="s">
        <v>2095</v>
      </c>
      <c r="I111"/>
      <c r="K111" s="40"/>
    </row>
    <row r="112" spans="1:11">
      <c r="A112" s="64" t="s">
        <v>2122</v>
      </c>
      <c r="B112" s="64"/>
      <c r="C112" s="64" t="s">
        <v>2101</v>
      </c>
      <c r="D112" s="64" t="s">
        <v>2151</v>
      </c>
      <c r="E112" s="90" t="s">
        <v>2157</v>
      </c>
      <c r="F112" s="64" t="s">
        <v>1955</v>
      </c>
      <c r="G112" s="64" t="s">
        <v>2095</v>
      </c>
      <c r="I112"/>
      <c r="K112" s="40"/>
    </row>
    <row r="113" spans="1:11">
      <c r="A113" s="64" t="s">
        <v>2122</v>
      </c>
      <c r="B113" s="64"/>
      <c r="C113" s="64" t="s">
        <v>2101</v>
      </c>
      <c r="D113" s="64" t="s">
        <v>3986</v>
      </c>
      <c r="E113" s="90" t="s">
        <v>2468</v>
      </c>
      <c r="F113" s="64" t="s">
        <v>3981</v>
      </c>
      <c r="G113" s="64" t="s">
        <v>2095</v>
      </c>
      <c r="I113"/>
      <c r="K113" s="40"/>
    </row>
    <row r="114" spans="1:11">
      <c r="A114" s="64" t="s">
        <v>2273</v>
      </c>
      <c r="B114" s="64" t="s">
        <v>2271</v>
      </c>
      <c r="C114" s="64" t="s">
        <v>120</v>
      </c>
      <c r="D114" s="64" t="s">
        <v>3986</v>
      </c>
      <c r="E114" s="90" t="s">
        <v>120</v>
      </c>
      <c r="F114" s="64" t="s">
        <v>3981</v>
      </c>
      <c r="G114" s="64" t="s">
        <v>2274</v>
      </c>
      <c r="I114"/>
      <c r="K114" s="40"/>
    </row>
    <row r="115" spans="1:11" ht="17">
      <c r="A115" s="91" t="s">
        <v>3988</v>
      </c>
      <c r="B115" s="91"/>
      <c r="C115" s="91"/>
      <c r="D115" s="91"/>
      <c r="E115" s="92"/>
      <c r="F115" s="91"/>
      <c r="G115" s="91"/>
      <c r="I115"/>
      <c r="K115" s="40"/>
    </row>
    <row r="116" spans="1:11">
      <c r="A116" s="64" t="s">
        <v>2276</v>
      </c>
      <c r="B116" s="64" t="s">
        <v>2277</v>
      </c>
      <c r="C116" s="64" t="s">
        <v>120</v>
      </c>
      <c r="D116" s="64" t="s">
        <v>3986</v>
      </c>
      <c r="E116" s="90" t="s">
        <v>120</v>
      </c>
      <c r="F116" s="64" t="s">
        <v>3981</v>
      </c>
      <c r="G116" s="64" t="s">
        <v>2095</v>
      </c>
      <c r="I116"/>
      <c r="K116" s="40"/>
    </row>
    <row r="117" spans="1:11">
      <c r="A117" s="64" t="s">
        <v>2278</v>
      </c>
      <c r="B117" s="64" t="s">
        <v>2207</v>
      </c>
      <c r="C117" s="64" t="s">
        <v>120</v>
      </c>
      <c r="D117" s="64" t="s">
        <v>3986</v>
      </c>
      <c r="E117" s="90" t="s">
        <v>120</v>
      </c>
      <c r="F117" s="64" t="s">
        <v>3981</v>
      </c>
      <c r="G117" s="64" t="s">
        <v>2095</v>
      </c>
      <c r="I117"/>
      <c r="K117" s="40"/>
    </row>
    <row r="118" spans="1:11">
      <c r="A118" s="64" t="s">
        <v>2279</v>
      </c>
      <c r="B118" s="64" t="s">
        <v>2207</v>
      </c>
      <c r="C118" s="64" t="s">
        <v>120</v>
      </c>
      <c r="D118" s="64" t="s">
        <v>3986</v>
      </c>
      <c r="E118" s="90" t="s">
        <v>120</v>
      </c>
      <c r="F118" s="64" t="s">
        <v>3981</v>
      </c>
      <c r="G118" s="64" t="s">
        <v>2095</v>
      </c>
      <c r="I118"/>
      <c r="K118" s="40"/>
    </row>
    <row r="119" spans="1:11" ht="17">
      <c r="A119" s="91" t="s">
        <v>2174</v>
      </c>
      <c r="B119" s="91"/>
      <c r="C119" s="91"/>
      <c r="D119" s="91"/>
      <c r="E119" s="92"/>
      <c r="F119" s="91"/>
      <c r="G119" s="91"/>
      <c r="I119"/>
      <c r="K119" s="40"/>
    </row>
    <row r="120" spans="1:11">
      <c r="A120" s="64" t="s">
        <v>2175</v>
      </c>
      <c r="B120" s="64" t="s">
        <v>2176</v>
      </c>
      <c r="C120" s="64" t="s">
        <v>621</v>
      </c>
      <c r="D120" s="64" t="s">
        <v>2151</v>
      </c>
      <c r="E120" s="90" t="s">
        <v>621</v>
      </c>
      <c r="F120" s="64" t="s">
        <v>1940</v>
      </c>
      <c r="G120" s="64" t="s">
        <v>2177</v>
      </c>
      <c r="I120"/>
      <c r="K120" s="40"/>
    </row>
    <row r="121" spans="1:11">
      <c r="A121" s="64" t="s">
        <v>2178</v>
      </c>
      <c r="B121" s="64" t="s">
        <v>2179</v>
      </c>
      <c r="C121" s="64" t="s">
        <v>2180</v>
      </c>
      <c r="D121" s="64" t="s">
        <v>2151</v>
      </c>
      <c r="E121" s="90" t="s">
        <v>621</v>
      </c>
      <c r="F121" s="64" t="s">
        <v>1940</v>
      </c>
      <c r="G121" s="64" t="s">
        <v>2181</v>
      </c>
      <c r="I121"/>
      <c r="K121" s="40"/>
    </row>
    <row r="122" spans="1:11">
      <c r="A122" s="64" t="s">
        <v>2124</v>
      </c>
      <c r="B122" s="64" t="s">
        <v>2125</v>
      </c>
      <c r="C122" s="64" t="s">
        <v>2089</v>
      </c>
      <c r="D122" s="64" t="s">
        <v>3986</v>
      </c>
      <c r="E122" s="90" t="s">
        <v>2091</v>
      </c>
      <c r="F122" s="64" t="s">
        <v>3981</v>
      </c>
      <c r="G122" s="64" t="s">
        <v>2126</v>
      </c>
      <c r="I122"/>
      <c r="K122" s="40"/>
    </row>
    <row r="123" spans="1:11">
      <c r="A123" s="64" t="s">
        <v>2127</v>
      </c>
      <c r="B123" s="64" t="s">
        <v>2128</v>
      </c>
      <c r="C123" s="64" t="s">
        <v>2089</v>
      </c>
      <c r="D123" s="64" t="s">
        <v>3986</v>
      </c>
      <c r="E123" s="90" t="s">
        <v>2091</v>
      </c>
      <c r="F123" s="64" t="s">
        <v>3981</v>
      </c>
      <c r="G123" s="64" t="s">
        <v>2129</v>
      </c>
      <c r="I123"/>
      <c r="K123" s="40"/>
    </row>
    <row r="124" spans="1:11">
      <c r="A124" s="64" t="s">
        <v>2281</v>
      </c>
      <c r="B124" s="64" t="s">
        <v>2125</v>
      </c>
      <c r="C124" s="64" t="s">
        <v>2262</v>
      </c>
      <c r="D124" s="64" t="s">
        <v>3986</v>
      </c>
      <c r="E124" s="90" t="s">
        <v>2262</v>
      </c>
      <c r="F124" s="64" t="s">
        <v>3981</v>
      </c>
      <c r="G124" s="64" t="s">
        <v>2282</v>
      </c>
      <c r="I124"/>
      <c r="K124" s="40"/>
    </row>
    <row r="125" spans="1:11">
      <c r="A125" s="64" t="s">
        <v>2283</v>
      </c>
      <c r="B125" s="64" t="s">
        <v>2179</v>
      </c>
      <c r="C125" s="64" t="s">
        <v>120</v>
      </c>
      <c r="D125" s="64" t="s">
        <v>3986</v>
      </c>
      <c r="E125" s="90" t="s">
        <v>120</v>
      </c>
      <c r="F125" s="64" t="s">
        <v>3981</v>
      </c>
      <c r="G125" s="64" t="s">
        <v>2284</v>
      </c>
      <c r="I125"/>
      <c r="K125" s="40"/>
    </row>
    <row r="126" spans="1:11">
      <c r="A126" s="64" t="s">
        <v>2285</v>
      </c>
      <c r="B126" s="64" t="s">
        <v>2176</v>
      </c>
      <c r="C126" s="64" t="s">
        <v>120</v>
      </c>
      <c r="D126" s="64" t="s">
        <v>3986</v>
      </c>
      <c r="E126" s="90" t="s">
        <v>120</v>
      </c>
      <c r="F126" s="64" t="s">
        <v>3981</v>
      </c>
      <c r="G126" s="64" t="s">
        <v>2286</v>
      </c>
      <c r="I126"/>
      <c r="K126" s="40"/>
    </row>
    <row r="127" spans="1:11">
      <c r="A127" s="64" t="s">
        <v>2287</v>
      </c>
      <c r="B127" s="64" t="s">
        <v>2288</v>
      </c>
      <c r="C127" s="64" t="s">
        <v>120</v>
      </c>
      <c r="D127" s="64" t="s">
        <v>3986</v>
      </c>
      <c r="E127" s="90" t="s">
        <v>120</v>
      </c>
      <c r="F127" s="64" t="s">
        <v>3981</v>
      </c>
      <c r="G127" s="64" t="s">
        <v>2289</v>
      </c>
      <c r="I127"/>
      <c r="K127" s="40"/>
    </row>
    <row r="128" spans="1:11">
      <c r="A128" s="64" t="s">
        <v>2130</v>
      </c>
      <c r="B128" s="64"/>
      <c r="C128" s="64" t="s">
        <v>2101</v>
      </c>
      <c r="D128" s="64" t="s">
        <v>2151</v>
      </c>
      <c r="E128" s="90" t="s">
        <v>2157</v>
      </c>
      <c r="F128" s="64" t="s">
        <v>1955</v>
      </c>
      <c r="G128" s="64" t="s">
        <v>2095</v>
      </c>
      <c r="I128"/>
      <c r="K128" s="40"/>
    </row>
    <row r="129" spans="1:11">
      <c r="A129" s="64" t="s">
        <v>2130</v>
      </c>
      <c r="B129" s="64"/>
      <c r="C129" s="64" t="s">
        <v>2101</v>
      </c>
      <c r="D129" s="64" t="s">
        <v>3986</v>
      </c>
      <c r="E129" s="90" t="s">
        <v>2468</v>
      </c>
      <c r="F129" s="64" t="s">
        <v>3981</v>
      </c>
      <c r="G129" s="64" t="s">
        <v>2095</v>
      </c>
      <c r="I129"/>
      <c r="K129" s="40"/>
    </row>
    <row r="130" spans="1:11" ht="17">
      <c r="A130" s="91" t="s">
        <v>2182</v>
      </c>
      <c r="B130" s="91"/>
      <c r="C130" s="91"/>
      <c r="D130" s="91"/>
      <c r="E130" s="92"/>
      <c r="F130" s="91"/>
      <c r="G130" s="91"/>
      <c r="I130"/>
      <c r="K130" s="40"/>
    </row>
    <row r="131" spans="1:11">
      <c r="A131" s="64" t="s">
        <v>2183</v>
      </c>
      <c r="B131" s="64" t="s">
        <v>2184</v>
      </c>
      <c r="C131" s="64" t="s">
        <v>621</v>
      </c>
      <c r="D131" s="64" t="s">
        <v>2151</v>
      </c>
      <c r="E131" s="90" t="s">
        <v>621</v>
      </c>
      <c r="F131" s="64" t="s">
        <v>1940</v>
      </c>
      <c r="G131" s="64" t="s">
        <v>2095</v>
      </c>
      <c r="I131"/>
      <c r="K131" s="40"/>
    </row>
    <row r="132" spans="1:11">
      <c r="A132" s="64" t="s">
        <v>2291</v>
      </c>
      <c r="B132" s="64" t="s">
        <v>2179</v>
      </c>
      <c r="C132" s="64" t="s">
        <v>120</v>
      </c>
      <c r="D132" s="64" t="s">
        <v>3986</v>
      </c>
      <c r="E132" s="90" t="s">
        <v>120</v>
      </c>
      <c r="F132" s="64" t="s">
        <v>3981</v>
      </c>
      <c r="G132" s="64" t="s">
        <v>2292</v>
      </c>
      <c r="I132"/>
      <c r="K132" s="40"/>
    </row>
    <row r="133" spans="1:11">
      <c r="A133" s="64" t="s">
        <v>2293</v>
      </c>
      <c r="B133" s="64" t="s">
        <v>2179</v>
      </c>
      <c r="C133" s="64" t="s">
        <v>120</v>
      </c>
      <c r="D133" s="64" t="s">
        <v>3986</v>
      </c>
      <c r="E133" s="90" t="s">
        <v>120</v>
      </c>
      <c r="F133" s="64" t="s">
        <v>3981</v>
      </c>
      <c r="G133" s="64" t="s">
        <v>2095</v>
      </c>
      <c r="I133"/>
      <c r="K133" s="40"/>
    </row>
    <row r="134" spans="1:11">
      <c r="A134" s="64" t="s">
        <v>2294</v>
      </c>
      <c r="B134" s="64" t="s">
        <v>2295</v>
      </c>
      <c r="C134" s="64" t="s">
        <v>120</v>
      </c>
      <c r="D134" s="64" t="s">
        <v>3986</v>
      </c>
      <c r="E134" s="90" t="s">
        <v>120</v>
      </c>
      <c r="F134" s="64" t="s">
        <v>3981</v>
      </c>
      <c r="G134" s="64" t="s">
        <v>2296</v>
      </c>
      <c r="I134"/>
      <c r="K134" s="40"/>
    </row>
    <row r="135" spans="1:11">
      <c r="A135" s="64" t="s">
        <v>2297</v>
      </c>
      <c r="B135" s="64" t="s">
        <v>2184</v>
      </c>
      <c r="C135" s="64" t="s">
        <v>120</v>
      </c>
      <c r="D135" s="64" t="s">
        <v>3986</v>
      </c>
      <c r="E135" s="90" t="s">
        <v>120</v>
      </c>
      <c r="F135" s="64" t="s">
        <v>3981</v>
      </c>
      <c r="G135" s="64" t="s">
        <v>2292</v>
      </c>
      <c r="I135"/>
      <c r="K135" s="40"/>
    </row>
    <row r="136" spans="1:11">
      <c r="A136" s="64" t="s">
        <v>2298</v>
      </c>
      <c r="B136" s="64" t="s">
        <v>2184</v>
      </c>
      <c r="C136" s="64" t="s">
        <v>120</v>
      </c>
      <c r="D136" s="64" t="s">
        <v>3986</v>
      </c>
      <c r="E136" s="90" t="s">
        <v>120</v>
      </c>
      <c r="F136" s="64" t="s">
        <v>3981</v>
      </c>
      <c r="G136" s="64" t="s">
        <v>2299</v>
      </c>
      <c r="I136"/>
      <c r="K136" s="40"/>
    </row>
    <row r="137" spans="1:11">
      <c r="A137" s="64" t="s">
        <v>2300</v>
      </c>
      <c r="B137" s="64" t="s">
        <v>2301</v>
      </c>
      <c r="C137" s="64" t="s">
        <v>2262</v>
      </c>
      <c r="D137" s="64" t="s">
        <v>3986</v>
      </c>
      <c r="E137" s="90" t="s">
        <v>2262</v>
      </c>
      <c r="F137" s="64" t="s">
        <v>3981</v>
      </c>
      <c r="G137" s="64" t="s">
        <v>2095</v>
      </c>
      <c r="I137"/>
      <c r="K137" s="40"/>
    </row>
    <row r="138" spans="1:11">
      <c r="A138" s="64" t="s">
        <v>2185</v>
      </c>
      <c r="B138" s="64" t="s">
        <v>2179</v>
      </c>
      <c r="C138" s="64" t="s">
        <v>2186</v>
      </c>
      <c r="D138" s="64" t="s">
        <v>2151</v>
      </c>
      <c r="E138" s="90" t="s">
        <v>2187</v>
      </c>
      <c r="F138" s="64" t="s">
        <v>1943</v>
      </c>
      <c r="G138" s="64" t="s">
        <v>2188</v>
      </c>
      <c r="I138"/>
      <c r="K138" s="40"/>
    </row>
    <row r="139" spans="1:11">
      <c r="A139" s="64" t="s">
        <v>2304</v>
      </c>
      <c r="B139" s="64" t="s">
        <v>2301</v>
      </c>
      <c r="C139" s="64" t="s">
        <v>2305</v>
      </c>
      <c r="D139" s="64" t="s">
        <v>3986</v>
      </c>
      <c r="E139" s="90" t="s">
        <v>120</v>
      </c>
      <c r="F139" s="64" t="s">
        <v>3981</v>
      </c>
      <c r="G139" s="64" t="s">
        <v>2095</v>
      </c>
      <c r="I139"/>
      <c r="K139" s="40"/>
    </row>
    <row r="140" spans="1:11">
      <c r="A140" s="64" t="s">
        <v>2132</v>
      </c>
      <c r="B140" s="64"/>
      <c r="C140" s="64" t="s">
        <v>2089</v>
      </c>
      <c r="D140" s="64" t="s">
        <v>3986</v>
      </c>
      <c r="E140" s="90" t="s">
        <v>2091</v>
      </c>
      <c r="F140" s="64" t="s">
        <v>3981</v>
      </c>
      <c r="G140" s="64" t="s">
        <v>2133</v>
      </c>
      <c r="I140"/>
      <c r="K140" s="40"/>
    </row>
    <row r="141" spans="1:11">
      <c r="A141" s="64" t="s">
        <v>2189</v>
      </c>
      <c r="B141" s="64"/>
      <c r="C141" s="64" t="s">
        <v>621</v>
      </c>
      <c r="D141" s="64" t="s">
        <v>2151</v>
      </c>
      <c r="E141" s="90" t="s">
        <v>621</v>
      </c>
      <c r="F141" s="64" t="s">
        <v>1940</v>
      </c>
      <c r="G141" s="64" t="s">
        <v>2133</v>
      </c>
      <c r="I141"/>
      <c r="K141" s="40"/>
    </row>
    <row r="142" spans="1:11">
      <c r="A142" s="64" t="s">
        <v>2306</v>
      </c>
      <c r="B142" s="64" t="s">
        <v>2135</v>
      </c>
      <c r="C142" s="64" t="s">
        <v>120</v>
      </c>
      <c r="D142" s="64" t="s">
        <v>3986</v>
      </c>
      <c r="E142" s="90" t="s">
        <v>120</v>
      </c>
      <c r="F142" s="64" t="s">
        <v>3981</v>
      </c>
      <c r="G142" s="64" t="s">
        <v>2307</v>
      </c>
      <c r="I142"/>
      <c r="K142" s="40"/>
    </row>
    <row r="143" spans="1:11">
      <c r="A143" s="64" t="s">
        <v>2134</v>
      </c>
      <c r="B143" s="64" t="s">
        <v>2135</v>
      </c>
      <c r="C143" s="64" t="s">
        <v>2136</v>
      </c>
      <c r="D143" s="64" t="s">
        <v>2151</v>
      </c>
      <c r="E143" s="90" t="s">
        <v>2190</v>
      </c>
      <c r="F143" s="64" t="s">
        <v>1955</v>
      </c>
      <c r="G143" s="64" t="s">
        <v>2095</v>
      </c>
      <c r="I143"/>
      <c r="K143" s="40"/>
    </row>
    <row r="144" spans="1:11">
      <c r="A144" s="64" t="s">
        <v>2134</v>
      </c>
      <c r="B144" s="64" t="s">
        <v>2135</v>
      </c>
      <c r="C144" s="64" t="s">
        <v>2136</v>
      </c>
      <c r="D144" s="64" t="s">
        <v>3986</v>
      </c>
      <c r="E144" s="90" t="s">
        <v>2137</v>
      </c>
      <c r="F144" s="64" t="s">
        <v>3981</v>
      </c>
      <c r="G144" s="64" t="s">
        <v>2095</v>
      </c>
      <c r="I144"/>
      <c r="K144" s="40"/>
    </row>
    <row r="145" spans="1:11" ht="17">
      <c r="A145" s="91" t="s">
        <v>2191</v>
      </c>
      <c r="B145" s="91"/>
      <c r="C145" s="91"/>
      <c r="D145" s="91"/>
      <c r="E145" s="92"/>
      <c r="F145" s="91"/>
      <c r="G145" s="91"/>
      <c r="I145"/>
      <c r="K145" s="40"/>
    </row>
    <row r="146" spans="1:11">
      <c r="A146" s="64" t="s">
        <v>2192</v>
      </c>
      <c r="B146" s="64"/>
      <c r="C146" s="64" t="s">
        <v>621</v>
      </c>
      <c r="D146" s="64" t="s">
        <v>2151</v>
      </c>
      <c r="E146" s="90" t="s">
        <v>621</v>
      </c>
      <c r="F146" s="64" t="s">
        <v>1940</v>
      </c>
      <c r="G146" s="64" t="s">
        <v>2095</v>
      </c>
      <c r="I146"/>
      <c r="K146" s="40"/>
    </row>
    <row r="147" spans="1:11">
      <c r="A147" s="64" t="s">
        <v>2309</v>
      </c>
      <c r="B147" s="64" t="s">
        <v>2310</v>
      </c>
      <c r="C147" s="64" t="s">
        <v>120</v>
      </c>
      <c r="D147" s="64" t="s">
        <v>3986</v>
      </c>
      <c r="E147" s="90" t="s">
        <v>120</v>
      </c>
      <c r="F147" s="64" t="s">
        <v>3981</v>
      </c>
      <c r="G147" s="64" t="s">
        <v>2095</v>
      </c>
      <c r="I147"/>
      <c r="K147" s="40"/>
    </row>
    <row r="148" spans="1:11">
      <c r="A148" s="64" t="s">
        <v>2311</v>
      </c>
      <c r="B148" s="64" t="s">
        <v>2310</v>
      </c>
      <c r="C148" s="64" t="s">
        <v>2262</v>
      </c>
      <c r="D148" s="64" t="s">
        <v>3986</v>
      </c>
      <c r="E148" s="90" t="s">
        <v>2262</v>
      </c>
      <c r="F148" s="64" t="s">
        <v>3981</v>
      </c>
      <c r="G148" s="64" t="s">
        <v>2312</v>
      </c>
      <c r="I148"/>
      <c r="K148" s="40"/>
    </row>
    <row r="149" spans="1:11">
      <c r="A149" s="64" t="s">
        <v>2313</v>
      </c>
      <c r="B149" s="64" t="s">
        <v>2314</v>
      </c>
      <c r="C149" s="64" t="s">
        <v>2315</v>
      </c>
      <c r="D149" s="64" t="s">
        <v>3986</v>
      </c>
      <c r="E149" s="90" t="s">
        <v>120</v>
      </c>
      <c r="F149" s="64" t="s">
        <v>3981</v>
      </c>
      <c r="G149" s="64" t="s">
        <v>2095</v>
      </c>
      <c r="I149"/>
      <c r="K149" s="40"/>
    </row>
    <row r="150" spans="1:11">
      <c r="A150" s="64" t="s">
        <v>2193</v>
      </c>
      <c r="B150" s="64" t="s">
        <v>2194</v>
      </c>
      <c r="C150" s="64" t="s">
        <v>2195</v>
      </c>
      <c r="D150" s="64" t="s">
        <v>2151</v>
      </c>
      <c r="E150" s="90" t="s">
        <v>2196</v>
      </c>
      <c r="F150" s="64" t="s">
        <v>1943</v>
      </c>
      <c r="G150" s="64" t="s">
        <v>2197</v>
      </c>
      <c r="I150"/>
      <c r="K150" s="40"/>
    </row>
    <row r="151" spans="1:11">
      <c r="A151" s="64" t="s">
        <v>2193</v>
      </c>
      <c r="B151" s="64" t="s">
        <v>2194</v>
      </c>
      <c r="C151" s="64" t="s">
        <v>2195</v>
      </c>
      <c r="D151" s="64" t="s">
        <v>3986</v>
      </c>
      <c r="E151" s="90" t="s">
        <v>120</v>
      </c>
      <c r="F151" s="64" t="s">
        <v>3981</v>
      </c>
      <c r="G151" s="64" t="s">
        <v>2197</v>
      </c>
      <c r="I151"/>
      <c r="K151" s="40"/>
    </row>
    <row r="152" spans="1:11">
      <c r="A152" s="64" t="s">
        <v>2317</v>
      </c>
      <c r="B152" s="64" t="s">
        <v>2194</v>
      </c>
      <c r="C152" s="64" t="s">
        <v>2233</v>
      </c>
      <c r="D152" s="64" t="s">
        <v>3986</v>
      </c>
      <c r="E152" s="90" t="s">
        <v>120</v>
      </c>
      <c r="F152" s="64" t="s">
        <v>3981</v>
      </c>
      <c r="G152" s="64" t="s">
        <v>2318</v>
      </c>
      <c r="I152"/>
      <c r="K152" s="40"/>
    </row>
    <row r="153" spans="1:11">
      <c r="A153" s="64" t="s">
        <v>2319</v>
      </c>
      <c r="B153" s="64" t="s">
        <v>2310</v>
      </c>
      <c r="C153" s="64" t="s">
        <v>2320</v>
      </c>
      <c r="D153" s="64" t="s">
        <v>3986</v>
      </c>
      <c r="E153" s="90" t="s">
        <v>120</v>
      </c>
      <c r="F153" s="64" t="s">
        <v>3981</v>
      </c>
      <c r="G153" s="64" t="s">
        <v>2095</v>
      </c>
      <c r="I153"/>
      <c r="K153" s="40"/>
    </row>
    <row r="154" spans="1:11">
      <c r="A154" s="64" t="s">
        <v>2321</v>
      </c>
      <c r="B154" s="64" t="s">
        <v>2310</v>
      </c>
      <c r="C154" s="64" t="s">
        <v>2322</v>
      </c>
      <c r="D154" s="64" t="s">
        <v>3986</v>
      </c>
      <c r="E154" s="90" t="s">
        <v>120</v>
      </c>
      <c r="F154" s="64" t="s">
        <v>3981</v>
      </c>
      <c r="G154" s="64" t="s">
        <v>2323</v>
      </c>
      <c r="I154"/>
      <c r="K154" s="40"/>
    </row>
    <row r="155" spans="1:11">
      <c r="A155" s="64" t="s">
        <v>2324</v>
      </c>
      <c r="B155" s="64" t="s">
        <v>2310</v>
      </c>
      <c r="C155" s="64" t="s">
        <v>2325</v>
      </c>
      <c r="D155" s="64" t="s">
        <v>3986</v>
      </c>
      <c r="E155" s="90" t="s">
        <v>120</v>
      </c>
      <c r="F155" s="64" t="s">
        <v>3981</v>
      </c>
      <c r="G155" s="64" t="s">
        <v>2095</v>
      </c>
      <c r="I155"/>
      <c r="K155" s="40"/>
    </row>
    <row r="156" spans="1:11" ht="17">
      <c r="A156" s="91" t="s">
        <v>2198</v>
      </c>
      <c r="B156" s="91"/>
      <c r="C156" s="91"/>
      <c r="D156" s="91"/>
      <c r="E156" s="92"/>
      <c r="F156" s="91"/>
      <c r="G156" s="91"/>
      <c r="I156"/>
      <c r="K156" s="40"/>
    </row>
    <row r="157" spans="1:11">
      <c r="A157" s="64" t="s">
        <v>2139</v>
      </c>
      <c r="B157" s="64"/>
      <c r="C157" s="64" t="s">
        <v>2089</v>
      </c>
      <c r="D157" s="64" t="s">
        <v>3986</v>
      </c>
      <c r="E157" s="90" t="s">
        <v>2091</v>
      </c>
      <c r="F157" s="64" t="s">
        <v>3981</v>
      </c>
      <c r="G157" s="64" t="s">
        <v>2140</v>
      </c>
      <c r="I157"/>
      <c r="K157" s="40"/>
    </row>
    <row r="158" spans="1:11">
      <c r="A158" s="64" t="s">
        <v>2199</v>
      </c>
      <c r="B158" s="64" t="s">
        <v>2142</v>
      </c>
      <c r="C158" s="64" t="s">
        <v>2200</v>
      </c>
      <c r="D158" s="64" t="s">
        <v>2151</v>
      </c>
      <c r="E158" s="90" t="s">
        <v>621</v>
      </c>
      <c r="F158" s="64" t="s">
        <v>1940</v>
      </c>
      <c r="G158" s="64" t="s">
        <v>2201</v>
      </c>
      <c r="I158"/>
      <c r="K158" s="40"/>
    </row>
    <row r="159" spans="1:11">
      <c r="A159" s="64" t="s">
        <v>2199</v>
      </c>
      <c r="B159" s="64" t="s">
        <v>2142</v>
      </c>
      <c r="C159" s="64" t="s">
        <v>2200</v>
      </c>
      <c r="D159" s="64" t="s">
        <v>3986</v>
      </c>
      <c r="E159" s="90" t="s">
        <v>120</v>
      </c>
      <c r="F159" s="64" t="s">
        <v>3981</v>
      </c>
      <c r="G159" s="64" t="s">
        <v>2201</v>
      </c>
      <c r="I159"/>
      <c r="K159" s="40"/>
    </row>
    <row r="160" spans="1:11">
      <c r="A160" s="64" t="s">
        <v>2327</v>
      </c>
      <c r="B160" s="64" t="s">
        <v>2135</v>
      </c>
      <c r="C160" s="64" t="s">
        <v>2328</v>
      </c>
      <c r="D160" s="64" t="s">
        <v>3986</v>
      </c>
      <c r="E160" s="90" t="s">
        <v>120</v>
      </c>
      <c r="F160" s="64" t="s">
        <v>3981</v>
      </c>
      <c r="G160" s="64" t="s">
        <v>2329</v>
      </c>
      <c r="I160"/>
      <c r="K160" s="40"/>
    </row>
    <row r="161" spans="1:11">
      <c r="A161" s="64" t="s">
        <v>2330</v>
      </c>
      <c r="B161" s="64" t="s">
        <v>2331</v>
      </c>
      <c r="C161" s="64" t="s">
        <v>2332</v>
      </c>
      <c r="D161" s="64" t="s">
        <v>3986</v>
      </c>
      <c r="E161" s="90" t="s">
        <v>120</v>
      </c>
      <c r="F161" s="64" t="s">
        <v>3981</v>
      </c>
      <c r="G161" s="64" t="s">
        <v>2333</v>
      </c>
      <c r="I161"/>
      <c r="K161" s="40"/>
    </row>
    <row r="162" spans="1:11">
      <c r="A162" s="64" t="s">
        <v>2334</v>
      </c>
      <c r="B162" s="64" t="s">
        <v>2142</v>
      </c>
      <c r="C162" s="64" t="s">
        <v>120</v>
      </c>
      <c r="D162" s="64" t="s">
        <v>3986</v>
      </c>
      <c r="E162" s="90" t="s">
        <v>120</v>
      </c>
      <c r="F162" s="64" t="s">
        <v>3981</v>
      </c>
      <c r="G162" s="64" t="s">
        <v>2335</v>
      </c>
      <c r="I162"/>
      <c r="K162" s="40"/>
    </row>
    <row r="163" spans="1:11">
      <c r="A163" s="64" t="s">
        <v>2141</v>
      </c>
      <c r="B163" s="64" t="s">
        <v>2142</v>
      </c>
      <c r="C163" s="64" t="s">
        <v>2089</v>
      </c>
      <c r="D163" s="64" t="s">
        <v>3986</v>
      </c>
      <c r="E163" s="90" t="s">
        <v>2091</v>
      </c>
      <c r="F163" s="64" t="s">
        <v>3981</v>
      </c>
      <c r="G163" s="64" t="s">
        <v>2143</v>
      </c>
      <c r="I163"/>
      <c r="K163" s="40"/>
    </row>
    <row r="164" spans="1:11">
      <c r="A164" s="64" t="s">
        <v>2144</v>
      </c>
      <c r="B164" s="64"/>
      <c r="C164" s="64" t="s">
        <v>2101</v>
      </c>
      <c r="D164" s="64" t="s">
        <v>2151</v>
      </c>
      <c r="E164" s="90" t="s">
        <v>2157</v>
      </c>
      <c r="F164" s="64" t="s">
        <v>1955</v>
      </c>
      <c r="G164" s="64" t="s">
        <v>2095</v>
      </c>
      <c r="I164"/>
      <c r="K164" s="40"/>
    </row>
    <row r="165" spans="1:11">
      <c r="A165" s="64" t="s">
        <v>2144</v>
      </c>
      <c r="B165" s="64"/>
      <c r="C165" s="64" t="s">
        <v>2101</v>
      </c>
      <c r="D165" s="64" t="s">
        <v>3986</v>
      </c>
      <c r="E165" s="90" t="s">
        <v>2468</v>
      </c>
      <c r="F165" s="64" t="s">
        <v>3981</v>
      </c>
      <c r="G165" s="64" t="s">
        <v>2095</v>
      </c>
      <c r="I165"/>
      <c r="K165" s="40"/>
    </row>
    <row r="166" spans="1:11">
      <c r="A166" s="64" t="s">
        <v>2336</v>
      </c>
      <c r="B166" s="64"/>
      <c r="C166" s="64" t="s">
        <v>120</v>
      </c>
      <c r="D166" s="64" t="s">
        <v>3986</v>
      </c>
      <c r="E166" s="90" t="s">
        <v>120</v>
      </c>
      <c r="F166" s="64" t="s">
        <v>3981</v>
      </c>
      <c r="G166" s="64" t="s">
        <v>2095</v>
      </c>
      <c r="I166"/>
      <c r="K166" s="40"/>
    </row>
    <row r="167" spans="1:11">
      <c r="A167" s="64" t="s">
        <v>2337</v>
      </c>
      <c r="B167" s="64" t="s">
        <v>2142</v>
      </c>
      <c r="C167" s="64" t="s">
        <v>2338</v>
      </c>
      <c r="D167" s="64" t="s">
        <v>3986</v>
      </c>
      <c r="E167" s="90" t="s">
        <v>2338</v>
      </c>
      <c r="F167" s="64" t="s">
        <v>3981</v>
      </c>
      <c r="G167" s="64" t="s">
        <v>2339</v>
      </c>
      <c r="I167"/>
      <c r="K167" s="40"/>
    </row>
    <row r="168" spans="1:11" ht="17">
      <c r="A168" s="91" t="s">
        <v>2202</v>
      </c>
      <c r="B168" s="91"/>
      <c r="C168" s="91"/>
      <c r="D168" s="91"/>
      <c r="E168" s="92"/>
      <c r="F168" s="91"/>
      <c r="G168" s="91"/>
      <c r="I168"/>
      <c r="K168" s="40"/>
    </row>
    <row r="169" spans="1:11">
      <c r="A169" s="64" t="s">
        <v>2146</v>
      </c>
      <c r="B169" s="64"/>
      <c r="C169" s="64" t="s">
        <v>2101</v>
      </c>
      <c r="D169" s="64" t="s">
        <v>2151</v>
      </c>
      <c r="E169" s="90" t="s">
        <v>2157</v>
      </c>
      <c r="F169" s="64" t="s">
        <v>1955</v>
      </c>
      <c r="G169" s="64" t="s">
        <v>2147</v>
      </c>
      <c r="I169"/>
      <c r="K169" s="40"/>
    </row>
    <row r="170" spans="1:11">
      <c r="A170" s="64" t="s">
        <v>2146</v>
      </c>
      <c r="B170" s="64"/>
      <c r="C170" s="64" t="s">
        <v>2101</v>
      </c>
      <c r="D170" s="64" t="s">
        <v>3986</v>
      </c>
      <c r="E170" s="90" t="s">
        <v>2468</v>
      </c>
      <c r="F170" s="64" t="s">
        <v>3981</v>
      </c>
      <c r="G170" s="64" t="s">
        <v>2147</v>
      </c>
      <c r="I170"/>
      <c r="K170" s="40"/>
    </row>
    <row r="171" spans="1:11">
      <c r="A171" s="64" t="s">
        <v>2341</v>
      </c>
      <c r="B171" s="64" t="s">
        <v>2342</v>
      </c>
      <c r="C171" s="64" t="s">
        <v>2343</v>
      </c>
      <c r="D171" s="64" t="s">
        <v>3986</v>
      </c>
      <c r="E171" s="90" t="s">
        <v>120</v>
      </c>
      <c r="F171" s="64" t="s">
        <v>3981</v>
      </c>
      <c r="G171" s="64" t="s">
        <v>2209</v>
      </c>
      <c r="I171"/>
      <c r="K171" s="40"/>
    </row>
    <row r="172" spans="1:11">
      <c r="A172" s="64" t="s">
        <v>2203</v>
      </c>
      <c r="B172" s="64" t="s">
        <v>2204</v>
      </c>
      <c r="C172" s="64" t="s">
        <v>621</v>
      </c>
      <c r="D172" s="64" t="s">
        <v>2151</v>
      </c>
      <c r="E172" s="90" t="s">
        <v>621</v>
      </c>
      <c r="F172" s="64" t="s">
        <v>1940</v>
      </c>
      <c r="G172" s="64" t="s">
        <v>2205</v>
      </c>
      <c r="I172"/>
      <c r="K172" s="40"/>
    </row>
    <row r="173" spans="1:11">
      <c r="A173" s="64" t="s">
        <v>2344</v>
      </c>
      <c r="B173" s="64" t="s">
        <v>2204</v>
      </c>
      <c r="C173" s="64" t="s">
        <v>120</v>
      </c>
      <c r="D173" s="64" t="s">
        <v>3986</v>
      </c>
      <c r="E173" s="90" t="s">
        <v>120</v>
      </c>
      <c r="F173" s="64" t="s">
        <v>3981</v>
      </c>
      <c r="G173" s="64" t="s">
        <v>2345</v>
      </c>
      <c r="I173"/>
      <c r="K173" s="40"/>
    </row>
    <row r="174" spans="1:11">
      <c r="A174" s="64" t="s">
        <v>2346</v>
      </c>
      <c r="B174" s="64" t="s">
        <v>2342</v>
      </c>
      <c r="C174" s="64" t="s">
        <v>120</v>
      </c>
      <c r="D174" s="64" t="s">
        <v>3986</v>
      </c>
      <c r="E174" s="90" t="s">
        <v>120</v>
      </c>
      <c r="F174" s="64" t="s">
        <v>3981</v>
      </c>
      <c r="G174" s="64" t="s">
        <v>2345</v>
      </c>
      <c r="I174"/>
      <c r="K174" s="40"/>
    </row>
    <row r="175" spans="1:11">
      <c r="A175" s="64" t="s">
        <v>2347</v>
      </c>
      <c r="B175" s="64" t="s">
        <v>2348</v>
      </c>
      <c r="C175" s="64" t="s">
        <v>2262</v>
      </c>
      <c r="D175" s="64" t="s">
        <v>3986</v>
      </c>
      <c r="E175" s="90" t="s">
        <v>2262</v>
      </c>
      <c r="F175" s="64" t="s">
        <v>3981</v>
      </c>
      <c r="G175" s="64" t="s">
        <v>2349</v>
      </c>
      <c r="I175"/>
      <c r="K175" s="40"/>
    </row>
    <row r="176" spans="1:11">
      <c r="A176" s="64" t="s">
        <v>2350</v>
      </c>
      <c r="B176" s="64" t="s">
        <v>2351</v>
      </c>
      <c r="C176" s="64" t="s">
        <v>2315</v>
      </c>
      <c r="D176" s="64" t="s">
        <v>3986</v>
      </c>
      <c r="E176" s="90" t="s">
        <v>120</v>
      </c>
      <c r="F176" s="64" t="s">
        <v>3981</v>
      </c>
      <c r="G176" s="64" t="s">
        <v>2352</v>
      </c>
      <c r="I176"/>
      <c r="K176" s="40"/>
    </row>
    <row r="177" spans="1:11">
      <c r="A177" s="64" t="s">
        <v>2206</v>
      </c>
      <c r="B177" s="64" t="s">
        <v>2207</v>
      </c>
      <c r="C177" s="64" t="s">
        <v>2208</v>
      </c>
      <c r="D177" s="64" t="s">
        <v>2151</v>
      </c>
      <c r="E177" s="90" t="s">
        <v>2208</v>
      </c>
      <c r="F177" s="64" t="s">
        <v>1943</v>
      </c>
      <c r="G177" s="64" t="s">
        <v>2209</v>
      </c>
      <c r="I177"/>
      <c r="K177" s="40"/>
    </row>
    <row r="178" spans="1:11">
      <c r="A178" s="64" t="s">
        <v>2206</v>
      </c>
      <c r="B178" s="64" t="s">
        <v>2207</v>
      </c>
      <c r="C178" s="64" t="s">
        <v>2208</v>
      </c>
      <c r="D178" s="64" t="s">
        <v>3986</v>
      </c>
      <c r="E178" s="90" t="s">
        <v>2441</v>
      </c>
      <c r="F178" s="64" t="s">
        <v>3981</v>
      </c>
      <c r="G178" s="64" t="s">
        <v>2209</v>
      </c>
      <c r="I178"/>
      <c r="K178" s="40"/>
    </row>
    <row r="179" spans="1:11" ht="17">
      <c r="A179" s="91" t="s">
        <v>2210</v>
      </c>
      <c r="B179" s="91"/>
      <c r="C179" s="91"/>
      <c r="D179" s="91"/>
      <c r="E179" s="92"/>
      <c r="F179" s="91"/>
      <c r="G179" s="91"/>
      <c r="I179"/>
      <c r="K179" s="40"/>
    </row>
    <row r="180" spans="1:11">
      <c r="A180" s="64" t="s">
        <v>2149</v>
      </c>
      <c r="B180" s="64" t="s">
        <v>2150</v>
      </c>
      <c r="C180" s="64" t="s">
        <v>1632</v>
      </c>
      <c r="D180" s="64" t="s">
        <v>2211</v>
      </c>
      <c r="E180" s="90" t="s">
        <v>120</v>
      </c>
      <c r="F180" s="64" t="s">
        <v>1969</v>
      </c>
      <c r="G180" s="64" t="s">
        <v>2152</v>
      </c>
      <c r="I180"/>
      <c r="K180" s="40"/>
    </row>
    <row r="181" spans="1:11">
      <c r="A181" s="64" t="s">
        <v>2149</v>
      </c>
      <c r="B181" s="64" t="s">
        <v>2150</v>
      </c>
      <c r="C181" s="64" t="s">
        <v>1632</v>
      </c>
      <c r="D181" s="64" t="s">
        <v>2212</v>
      </c>
      <c r="E181" s="90" t="s">
        <v>120</v>
      </c>
      <c r="F181" s="64" t="s">
        <v>1976</v>
      </c>
      <c r="G181" s="64" t="s">
        <v>2152</v>
      </c>
      <c r="I181"/>
      <c r="K181" s="40"/>
    </row>
    <row r="182" spans="1:11">
      <c r="A182" s="64" t="s">
        <v>2153</v>
      </c>
      <c r="B182" s="64"/>
      <c r="C182" s="64" t="s">
        <v>1396</v>
      </c>
      <c r="D182" s="64" t="s">
        <v>2212</v>
      </c>
      <c r="E182" s="90" t="s">
        <v>1396</v>
      </c>
      <c r="F182" s="64" t="s">
        <v>1976</v>
      </c>
      <c r="G182" s="64" t="s">
        <v>2095</v>
      </c>
      <c r="I182"/>
      <c r="K182" s="40"/>
    </row>
    <row r="183" spans="1:11">
      <c r="A183" s="64" t="s">
        <v>2154</v>
      </c>
      <c r="B183" s="64"/>
      <c r="C183" s="64" t="s">
        <v>2155</v>
      </c>
      <c r="D183" s="64" t="s">
        <v>2211</v>
      </c>
      <c r="E183" s="90" t="s">
        <v>120</v>
      </c>
      <c r="F183" s="64" t="s">
        <v>1969</v>
      </c>
      <c r="G183" s="64" t="s">
        <v>2095</v>
      </c>
      <c r="I183"/>
      <c r="K183" s="40"/>
    </row>
    <row r="184" spans="1:11">
      <c r="A184" s="64" t="s">
        <v>2154</v>
      </c>
      <c r="B184" s="64"/>
      <c r="C184" s="64" t="s">
        <v>2155</v>
      </c>
      <c r="D184" s="64" t="s">
        <v>2212</v>
      </c>
      <c r="E184" s="90" t="s">
        <v>2155</v>
      </c>
      <c r="F184" s="64" t="s">
        <v>1976</v>
      </c>
      <c r="G184" s="64" t="s">
        <v>2095</v>
      </c>
      <c r="I184"/>
      <c r="K184" s="40"/>
    </row>
    <row r="185" spans="1:11">
      <c r="A185" s="64" t="s">
        <v>2213</v>
      </c>
      <c r="B185" s="64" t="s">
        <v>2088</v>
      </c>
      <c r="C185" s="64" t="s">
        <v>120</v>
      </c>
      <c r="D185" s="64" t="s">
        <v>2211</v>
      </c>
      <c r="E185" s="90" t="s">
        <v>120</v>
      </c>
      <c r="F185" s="64" t="s">
        <v>1969</v>
      </c>
      <c r="G185" s="64" t="s">
        <v>2095</v>
      </c>
      <c r="I185"/>
      <c r="K185" s="40"/>
    </row>
    <row r="186" spans="1:11">
      <c r="A186" s="64" t="s">
        <v>2213</v>
      </c>
      <c r="B186" s="64" t="s">
        <v>2088</v>
      </c>
      <c r="C186" s="64" t="s">
        <v>120</v>
      </c>
      <c r="D186" s="64" t="s">
        <v>2212</v>
      </c>
      <c r="E186" s="90" t="s">
        <v>120</v>
      </c>
      <c r="F186" s="64" t="s">
        <v>1976</v>
      </c>
      <c r="G186" s="64" t="s">
        <v>2095</v>
      </c>
      <c r="I186"/>
      <c r="K186" s="40"/>
    </row>
    <row r="187" spans="1:11">
      <c r="A187" s="64" t="s">
        <v>2214</v>
      </c>
      <c r="B187" s="64" t="s">
        <v>2098</v>
      </c>
      <c r="C187" s="64" t="s">
        <v>120</v>
      </c>
      <c r="D187" s="64" t="s">
        <v>2211</v>
      </c>
      <c r="E187" s="90" t="s">
        <v>120</v>
      </c>
      <c r="F187" s="64" t="s">
        <v>1969</v>
      </c>
      <c r="G187" s="64" t="s">
        <v>2215</v>
      </c>
      <c r="I187"/>
      <c r="K187" s="40"/>
    </row>
    <row r="188" spans="1:11">
      <c r="A188" s="64" t="s">
        <v>2214</v>
      </c>
      <c r="B188" s="64" t="s">
        <v>2098</v>
      </c>
      <c r="C188" s="64" t="s">
        <v>120</v>
      </c>
      <c r="D188" s="64" t="s">
        <v>2212</v>
      </c>
      <c r="E188" s="90" t="s">
        <v>120</v>
      </c>
      <c r="F188" s="64" t="s">
        <v>1976</v>
      </c>
      <c r="G188" s="64" t="s">
        <v>2215</v>
      </c>
      <c r="I188"/>
      <c r="K188" s="40"/>
    </row>
    <row r="189" spans="1:11">
      <c r="A189" s="64" t="s">
        <v>2216</v>
      </c>
      <c r="B189" s="64"/>
      <c r="C189" s="64" t="s">
        <v>120</v>
      </c>
      <c r="D189" s="64" t="s">
        <v>2211</v>
      </c>
      <c r="E189" s="90" t="s">
        <v>120</v>
      </c>
      <c r="F189" s="64" t="s">
        <v>1969</v>
      </c>
      <c r="G189" s="64" t="s">
        <v>2095</v>
      </c>
      <c r="I189"/>
      <c r="K189" s="40"/>
    </row>
    <row r="190" spans="1:11">
      <c r="A190" s="64" t="s">
        <v>2216</v>
      </c>
      <c r="B190" s="64"/>
      <c r="C190" s="64" t="s">
        <v>120</v>
      </c>
      <c r="D190" s="64" t="s">
        <v>2212</v>
      </c>
      <c r="E190" s="90" t="s">
        <v>120</v>
      </c>
      <c r="F190" s="64" t="s">
        <v>1976</v>
      </c>
      <c r="G190" s="64" t="s">
        <v>2095</v>
      </c>
      <c r="I190"/>
      <c r="K190" s="40"/>
    </row>
    <row r="191" spans="1:11" ht="17">
      <c r="A191" s="91" t="s">
        <v>2217</v>
      </c>
      <c r="B191" s="91"/>
      <c r="C191" s="91"/>
      <c r="D191" s="91"/>
      <c r="E191" s="92"/>
      <c r="F191" s="91"/>
      <c r="G191" s="91"/>
      <c r="I191"/>
      <c r="K191" s="40"/>
    </row>
    <row r="192" spans="1:11">
      <c r="A192" s="64" t="s">
        <v>2218</v>
      </c>
      <c r="B192" s="64" t="s">
        <v>2106</v>
      </c>
      <c r="C192" s="64" t="s">
        <v>120</v>
      </c>
      <c r="D192" s="64" t="s">
        <v>2211</v>
      </c>
      <c r="E192" s="90" t="s">
        <v>120</v>
      </c>
      <c r="F192" s="64" t="s">
        <v>1969</v>
      </c>
      <c r="G192" s="64" t="s">
        <v>2095</v>
      </c>
      <c r="I192"/>
      <c r="K192" s="40"/>
    </row>
    <row r="193" spans="1:11">
      <c r="A193" s="64" t="s">
        <v>2218</v>
      </c>
      <c r="B193" s="64" t="s">
        <v>2106</v>
      </c>
      <c r="C193" s="64" t="s">
        <v>120</v>
      </c>
      <c r="D193" s="64" t="s">
        <v>2212</v>
      </c>
      <c r="E193" s="90" t="s">
        <v>120</v>
      </c>
      <c r="F193" s="64" t="s">
        <v>1976</v>
      </c>
      <c r="G193" s="64" t="s">
        <v>2095</v>
      </c>
      <c r="I193"/>
      <c r="K193" s="40"/>
    </row>
    <row r="194" spans="1:11">
      <c r="A194" s="64" t="s">
        <v>2219</v>
      </c>
      <c r="B194" s="64" t="s">
        <v>2220</v>
      </c>
      <c r="C194" s="64" t="s">
        <v>120</v>
      </c>
      <c r="D194" s="64" t="s">
        <v>2211</v>
      </c>
      <c r="E194" s="90" t="s">
        <v>120</v>
      </c>
      <c r="F194" s="64" t="s">
        <v>1969</v>
      </c>
      <c r="G194" s="64" t="s">
        <v>2221</v>
      </c>
      <c r="I194"/>
      <c r="K194" s="40"/>
    </row>
    <row r="195" spans="1:11">
      <c r="A195" s="64" t="s">
        <v>2219</v>
      </c>
      <c r="B195" s="64" t="s">
        <v>2220</v>
      </c>
      <c r="C195" s="64" t="s">
        <v>120</v>
      </c>
      <c r="D195" s="64" t="s">
        <v>2212</v>
      </c>
      <c r="E195" s="90" t="s">
        <v>120</v>
      </c>
      <c r="F195" s="64" t="s">
        <v>1976</v>
      </c>
      <c r="G195" s="64" t="s">
        <v>2221</v>
      </c>
      <c r="I195"/>
      <c r="K195" s="40"/>
    </row>
    <row r="196" spans="1:11">
      <c r="A196" s="64" t="s">
        <v>2222</v>
      </c>
      <c r="B196" s="64" t="s">
        <v>2220</v>
      </c>
      <c r="C196" s="64" t="s">
        <v>120</v>
      </c>
      <c r="D196" s="64" t="s">
        <v>2211</v>
      </c>
      <c r="E196" s="90" t="s">
        <v>120</v>
      </c>
      <c r="F196" s="64" t="s">
        <v>1969</v>
      </c>
      <c r="G196" s="64" t="s">
        <v>2095</v>
      </c>
      <c r="I196"/>
      <c r="K196" s="40"/>
    </row>
    <row r="197" spans="1:11">
      <c r="A197" s="64" t="s">
        <v>2222</v>
      </c>
      <c r="B197" s="64" t="s">
        <v>2220</v>
      </c>
      <c r="C197" s="64" t="s">
        <v>120</v>
      </c>
      <c r="D197" s="64" t="s">
        <v>2212</v>
      </c>
      <c r="E197" s="90" t="s">
        <v>120</v>
      </c>
      <c r="F197" s="64" t="s">
        <v>1976</v>
      </c>
      <c r="G197" s="64" t="s">
        <v>2095</v>
      </c>
      <c r="I197"/>
      <c r="K197" s="40"/>
    </row>
    <row r="198" spans="1:11">
      <c r="A198" s="64" t="s">
        <v>2100</v>
      </c>
      <c r="B198" s="64"/>
      <c r="C198" s="64" t="s">
        <v>2101</v>
      </c>
      <c r="D198" s="64" t="s">
        <v>2211</v>
      </c>
      <c r="E198" s="90" t="s">
        <v>2223</v>
      </c>
      <c r="F198" s="64" t="s">
        <v>1972</v>
      </c>
      <c r="G198" s="64" t="s">
        <v>2103</v>
      </c>
      <c r="I198"/>
      <c r="K198" s="40"/>
    </row>
    <row r="199" spans="1:11">
      <c r="A199" s="64" t="s">
        <v>2100</v>
      </c>
      <c r="B199" s="64"/>
      <c r="C199" s="64" t="s">
        <v>2101</v>
      </c>
      <c r="D199" s="64" t="s">
        <v>2212</v>
      </c>
      <c r="E199" s="90" t="s">
        <v>2223</v>
      </c>
      <c r="F199" s="64" t="s">
        <v>1976</v>
      </c>
      <c r="G199" s="64" t="s">
        <v>2103</v>
      </c>
      <c r="I199"/>
      <c r="K199" s="40"/>
    </row>
    <row r="200" spans="1:11">
      <c r="A200" s="64" t="s">
        <v>2224</v>
      </c>
      <c r="B200" s="64" t="s">
        <v>2225</v>
      </c>
      <c r="C200" s="64" t="s">
        <v>120</v>
      </c>
      <c r="D200" s="64" t="s">
        <v>2211</v>
      </c>
      <c r="E200" s="90" t="s">
        <v>120</v>
      </c>
      <c r="F200" s="64" t="s">
        <v>1969</v>
      </c>
      <c r="G200" s="64" t="s">
        <v>2226</v>
      </c>
      <c r="I200"/>
    </row>
    <row r="201" spans="1:11">
      <c r="A201" s="64" t="s">
        <v>2224</v>
      </c>
      <c r="B201" s="64" t="s">
        <v>2225</v>
      </c>
      <c r="C201" s="64" t="s">
        <v>120</v>
      </c>
      <c r="D201" s="64" t="s">
        <v>2212</v>
      </c>
      <c r="E201" s="90" t="s">
        <v>120</v>
      </c>
      <c r="F201" s="64" t="s">
        <v>1976</v>
      </c>
      <c r="G201" s="64" t="s">
        <v>2226</v>
      </c>
      <c r="I201"/>
    </row>
    <row r="202" spans="1:11" ht="17">
      <c r="A202" s="91" t="s">
        <v>2227</v>
      </c>
      <c r="B202" s="91"/>
      <c r="C202" s="91"/>
      <c r="D202" s="91"/>
      <c r="E202" s="92"/>
      <c r="F202" s="91"/>
      <c r="G202" s="91"/>
      <c r="I202"/>
    </row>
    <row r="203" spans="1:11">
      <c r="A203" s="64" t="s">
        <v>2228</v>
      </c>
      <c r="B203" s="64" t="s">
        <v>2229</v>
      </c>
      <c r="C203" s="64" t="s">
        <v>120</v>
      </c>
      <c r="D203" s="64" t="s">
        <v>2211</v>
      </c>
      <c r="E203" s="90" t="s">
        <v>120</v>
      </c>
      <c r="F203" s="64" t="s">
        <v>1969</v>
      </c>
      <c r="G203" s="64" t="s">
        <v>2095</v>
      </c>
      <c r="I203"/>
    </row>
    <row r="204" spans="1:11">
      <c r="A204" s="64" t="s">
        <v>2228</v>
      </c>
      <c r="B204" s="64" t="s">
        <v>2229</v>
      </c>
      <c r="C204" s="64" t="s">
        <v>120</v>
      </c>
      <c r="D204" s="64" t="s">
        <v>2212</v>
      </c>
      <c r="E204" s="90" t="s">
        <v>120</v>
      </c>
      <c r="F204" s="64" t="s">
        <v>1976</v>
      </c>
      <c r="G204" s="64" t="s">
        <v>2095</v>
      </c>
      <c r="I204"/>
    </row>
    <row r="205" spans="1:11">
      <c r="A205" s="64" t="s">
        <v>2230</v>
      </c>
      <c r="B205" s="64" t="s">
        <v>2229</v>
      </c>
      <c r="C205" s="64" t="s">
        <v>2231</v>
      </c>
      <c r="D205" s="64" t="s">
        <v>2211</v>
      </c>
      <c r="E205" s="90" t="s">
        <v>120</v>
      </c>
      <c r="F205" s="64" t="s">
        <v>1969</v>
      </c>
      <c r="G205" s="64" t="s">
        <v>2095</v>
      </c>
      <c r="I205"/>
    </row>
    <row r="206" spans="1:11">
      <c r="A206" s="64" t="s">
        <v>2230</v>
      </c>
      <c r="B206" s="64" t="s">
        <v>2229</v>
      </c>
      <c r="C206" s="64" t="s">
        <v>2231</v>
      </c>
      <c r="D206" s="64" t="s">
        <v>2212</v>
      </c>
      <c r="E206" s="90" t="s">
        <v>120</v>
      </c>
      <c r="F206" s="64" t="s">
        <v>1976</v>
      </c>
      <c r="G206" s="64" t="s">
        <v>2095</v>
      </c>
      <c r="I206"/>
    </row>
    <row r="207" spans="1:11">
      <c r="A207" s="64" t="s">
        <v>2232</v>
      </c>
      <c r="B207" s="64" t="s">
        <v>2229</v>
      </c>
      <c r="C207" s="64" t="s">
        <v>2233</v>
      </c>
      <c r="D207" s="64" t="s">
        <v>2211</v>
      </c>
      <c r="E207" s="90" t="s">
        <v>120</v>
      </c>
      <c r="F207" s="64" t="s">
        <v>1969</v>
      </c>
      <c r="G207" s="64" t="s">
        <v>2234</v>
      </c>
      <c r="I207"/>
    </row>
    <row r="208" spans="1:11">
      <c r="A208" s="64" t="s">
        <v>2232</v>
      </c>
      <c r="B208" s="64" t="s">
        <v>2229</v>
      </c>
      <c r="C208" s="64" t="s">
        <v>2233</v>
      </c>
      <c r="D208" s="64" t="s">
        <v>2212</v>
      </c>
      <c r="E208" s="90" t="s">
        <v>120</v>
      </c>
      <c r="F208" s="64" t="s">
        <v>1976</v>
      </c>
      <c r="G208" s="64" t="s">
        <v>2234</v>
      </c>
      <c r="I208"/>
    </row>
    <row r="209" spans="1:9">
      <c r="A209" s="64" t="s">
        <v>2235</v>
      </c>
      <c r="B209" s="64" t="s">
        <v>2229</v>
      </c>
      <c r="C209" s="64" t="s">
        <v>120</v>
      </c>
      <c r="D209" s="64" t="s">
        <v>2211</v>
      </c>
      <c r="E209" s="90" t="s">
        <v>120</v>
      </c>
      <c r="F209" s="64" t="s">
        <v>1969</v>
      </c>
      <c r="G209" s="64" t="s">
        <v>2095</v>
      </c>
      <c r="I209"/>
    </row>
    <row r="210" spans="1:9">
      <c r="A210" s="64" t="s">
        <v>2235</v>
      </c>
      <c r="B210" s="64" t="s">
        <v>2229</v>
      </c>
      <c r="C210" s="64" t="s">
        <v>120</v>
      </c>
      <c r="D210" s="64" t="s">
        <v>2212</v>
      </c>
      <c r="E210" s="90" t="s">
        <v>120</v>
      </c>
      <c r="F210" s="64" t="s">
        <v>1976</v>
      </c>
      <c r="G210" s="64" t="s">
        <v>2095</v>
      </c>
      <c r="I210"/>
    </row>
    <row r="211" spans="1:9" ht="17">
      <c r="A211" s="91" t="s">
        <v>2236</v>
      </c>
      <c r="B211" s="91"/>
      <c r="C211" s="91"/>
      <c r="D211" s="91"/>
      <c r="E211" s="92"/>
      <c r="F211" s="91"/>
      <c r="G211" s="91"/>
      <c r="I211"/>
    </row>
    <row r="212" spans="1:9">
      <c r="A212" s="64" t="s">
        <v>2237</v>
      </c>
      <c r="B212" s="64" t="s">
        <v>2238</v>
      </c>
      <c r="C212" s="64" t="s">
        <v>2239</v>
      </c>
      <c r="D212" s="64" t="s">
        <v>2211</v>
      </c>
      <c r="E212" s="90" t="s">
        <v>120</v>
      </c>
      <c r="F212" s="64" t="s">
        <v>1969</v>
      </c>
      <c r="G212" s="64" t="s">
        <v>2095</v>
      </c>
      <c r="I212"/>
    </row>
    <row r="213" spans="1:9">
      <c r="A213" s="64" t="s">
        <v>2237</v>
      </c>
      <c r="B213" s="64" t="s">
        <v>2238</v>
      </c>
      <c r="C213" s="64" t="s">
        <v>2239</v>
      </c>
      <c r="D213" s="64" t="s">
        <v>2212</v>
      </c>
      <c r="E213" s="90" t="s">
        <v>120</v>
      </c>
      <c r="F213" s="64" t="s">
        <v>1976</v>
      </c>
      <c r="G213" s="64" t="s">
        <v>2095</v>
      </c>
      <c r="I213"/>
    </row>
    <row r="214" spans="1:9">
      <c r="A214" s="64" t="s">
        <v>2240</v>
      </c>
      <c r="B214" s="64" t="s">
        <v>2162</v>
      </c>
      <c r="C214" s="64" t="s">
        <v>120</v>
      </c>
      <c r="D214" s="64" t="s">
        <v>2211</v>
      </c>
      <c r="E214" s="90" t="s">
        <v>120</v>
      </c>
      <c r="F214" s="64" t="s">
        <v>1969</v>
      </c>
      <c r="G214" s="64" t="s">
        <v>2095</v>
      </c>
      <c r="I214"/>
    </row>
    <row r="215" spans="1:9">
      <c r="A215" s="64" t="s">
        <v>2240</v>
      </c>
      <c r="B215" s="64" t="s">
        <v>2162</v>
      </c>
      <c r="C215" s="64" t="s">
        <v>120</v>
      </c>
      <c r="D215" s="64" t="s">
        <v>2212</v>
      </c>
      <c r="E215" s="90" t="s">
        <v>120</v>
      </c>
      <c r="F215" s="64" t="s">
        <v>1976</v>
      </c>
      <c r="G215" s="64" t="s">
        <v>2095</v>
      </c>
      <c r="I215"/>
    </row>
    <row r="216" spans="1:9">
      <c r="A216" s="64" t="s">
        <v>2241</v>
      </c>
      <c r="B216" s="64" t="s">
        <v>2238</v>
      </c>
      <c r="C216" s="64" t="s">
        <v>2242</v>
      </c>
      <c r="D216" s="64" t="s">
        <v>2211</v>
      </c>
      <c r="E216" s="90" t="s">
        <v>120</v>
      </c>
      <c r="F216" s="64" t="s">
        <v>1969</v>
      </c>
      <c r="G216" s="64" t="s">
        <v>2095</v>
      </c>
      <c r="I216"/>
    </row>
    <row r="217" spans="1:9">
      <c r="A217" s="64" t="s">
        <v>2241</v>
      </c>
      <c r="B217" s="64" t="s">
        <v>2238</v>
      </c>
      <c r="C217" s="64" t="s">
        <v>2242</v>
      </c>
      <c r="D217" s="64" t="s">
        <v>2212</v>
      </c>
      <c r="E217" s="90" t="s">
        <v>120</v>
      </c>
      <c r="F217" s="64" t="s">
        <v>1976</v>
      </c>
      <c r="G217" s="64" t="s">
        <v>2095</v>
      </c>
      <c r="I217"/>
    </row>
    <row r="218" spans="1:9">
      <c r="A218" s="64" t="s">
        <v>2164</v>
      </c>
      <c r="B218" s="64" t="s">
        <v>2162</v>
      </c>
      <c r="C218" s="64" t="s">
        <v>2165</v>
      </c>
      <c r="D218" s="64" t="s">
        <v>2211</v>
      </c>
      <c r="E218" s="90" t="s">
        <v>120</v>
      </c>
      <c r="F218" s="64" t="s">
        <v>1969</v>
      </c>
      <c r="G218" s="64" t="s">
        <v>2166</v>
      </c>
      <c r="I218"/>
    </row>
    <row r="219" spans="1:9">
      <c r="A219" s="64" t="s">
        <v>2164</v>
      </c>
      <c r="B219" s="64" t="s">
        <v>2162</v>
      </c>
      <c r="C219" s="64" t="s">
        <v>2165</v>
      </c>
      <c r="D219" s="64" t="s">
        <v>2212</v>
      </c>
      <c r="E219" s="90" t="s">
        <v>120</v>
      </c>
      <c r="F219" s="64" t="s">
        <v>1976</v>
      </c>
      <c r="G219" s="64" t="s">
        <v>2166</v>
      </c>
      <c r="I219"/>
    </row>
    <row r="220" spans="1:9">
      <c r="A220" s="64" t="s">
        <v>2243</v>
      </c>
      <c r="B220" s="64" t="s">
        <v>2244</v>
      </c>
      <c r="C220" s="64" t="s">
        <v>120</v>
      </c>
      <c r="D220" s="64" t="s">
        <v>2211</v>
      </c>
      <c r="E220" s="90" t="s">
        <v>120</v>
      </c>
      <c r="F220" s="64" t="s">
        <v>1969</v>
      </c>
      <c r="G220" s="64" t="s">
        <v>2245</v>
      </c>
      <c r="I220"/>
    </row>
    <row r="221" spans="1:9">
      <c r="A221" s="64" t="s">
        <v>2243</v>
      </c>
      <c r="B221" s="64" t="s">
        <v>2244</v>
      </c>
      <c r="C221" s="64" t="s">
        <v>120</v>
      </c>
      <c r="D221" s="64" t="s">
        <v>2212</v>
      </c>
      <c r="E221" s="90" t="s">
        <v>120</v>
      </c>
      <c r="F221" s="64" t="s">
        <v>1976</v>
      </c>
      <c r="G221" s="64" t="s">
        <v>2245</v>
      </c>
      <c r="I221"/>
    </row>
    <row r="222" spans="1:9">
      <c r="A222" s="64" t="s">
        <v>2246</v>
      </c>
      <c r="B222" s="64" t="s">
        <v>2244</v>
      </c>
      <c r="C222" s="64" t="s">
        <v>120</v>
      </c>
      <c r="D222" s="64" t="s">
        <v>2211</v>
      </c>
      <c r="E222" s="90" t="s">
        <v>120</v>
      </c>
      <c r="F222" s="64" t="s">
        <v>1969</v>
      </c>
      <c r="G222" s="64" t="s">
        <v>2095</v>
      </c>
      <c r="I222"/>
    </row>
    <row r="223" spans="1:9">
      <c r="A223" s="64" t="s">
        <v>2246</v>
      </c>
      <c r="B223" s="64" t="s">
        <v>2244</v>
      </c>
      <c r="C223" s="64" t="s">
        <v>120</v>
      </c>
      <c r="D223" s="64" t="s">
        <v>2212</v>
      </c>
      <c r="E223" s="90" t="s">
        <v>120</v>
      </c>
      <c r="F223" s="64" t="s">
        <v>1976</v>
      </c>
      <c r="G223" s="64" t="s">
        <v>2095</v>
      </c>
      <c r="I223"/>
    </row>
    <row r="224" spans="1:9" ht="17">
      <c r="A224" s="91" t="s">
        <v>2247</v>
      </c>
      <c r="B224" s="91"/>
      <c r="C224" s="91"/>
      <c r="D224" s="91"/>
      <c r="E224" s="92"/>
      <c r="F224" s="91"/>
      <c r="G224" s="91"/>
      <c r="I224"/>
    </row>
    <row r="225" spans="1:9">
      <c r="A225" s="64" t="s">
        <v>2248</v>
      </c>
      <c r="B225" s="64" t="s">
        <v>2249</v>
      </c>
      <c r="C225" s="64" t="s">
        <v>120</v>
      </c>
      <c r="D225" s="64" t="s">
        <v>2211</v>
      </c>
      <c r="E225" s="90" t="s">
        <v>120</v>
      </c>
      <c r="F225" s="64" t="s">
        <v>1969</v>
      </c>
      <c r="G225" s="64" t="s">
        <v>2250</v>
      </c>
      <c r="I225"/>
    </row>
    <row r="226" spans="1:9">
      <c r="A226" s="64" t="s">
        <v>2248</v>
      </c>
      <c r="B226" s="64" t="s">
        <v>2249</v>
      </c>
      <c r="C226" s="64" t="s">
        <v>120</v>
      </c>
      <c r="D226" s="64" t="s">
        <v>2212</v>
      </c>
      <c r="E226" s="90" t="s">
        <v>120</v>
      </c>
      <c r="F226" s="64" t="s">
        <v>1976</v>
      </c>
      <c r="G226" s="64" t="s">
        <v>2250</v>
      </c>
      <c r="I226"/>
    </row>
    <row r="227" spans="1:9">
      <c r="A227" s="64" t="s">
        <v>2105</v>
      </c>
      <c r="B227" s="64" t="s">
        <v>2106</v>
      </c>
      <c r="C227" s="64" t="s">
        <v>2107</v>
      </c>
      <c r="D227" s="64" t="s">
        <v>2211</v>
      </c>
      <c r="E227" s="90" t="s">
        <v>2223</v>
      </c>
      <c r="F227" s="64" t="s">
        <v>1972</v>
      </c>
      <c r="G227" s="64" t="s">
        <v>2095</v>
      </c>
      <c r="I227"/>
    </row>
    <row r="228" spans="1:9">
      <c r="A228" s="64" t="s">
        <v>2105</v>
      </c>
      <c r="B228" s="64" t="s">
        <v>2106</v>
      </c>
      <c r="C228" s="64" t="s">
        <v>2107</v>
      </c>
      <c r="D228" s="64" t="s">
        <v>2212</v>
      </c>
      <c r="E228" s="90" t="s">
        <v>2223</v>
      </c>
      <c r="F228" s="64" t="s">
        <v>1976</v>
      </c>
      <c r="G228" s="64" t="s">
        <v>2095</v>
      </c>
      <c r="I228"/>
    </row>
    <row r="229" spans="1:9">
      <c r="A229" s="64" t="s">
        <v>2108</v>
      </c>
      <c r="B229" s="64" t="s">
        <v>2106</v>
      </c>
      <c r="C229" s="64" t="s">
        <v>2101</v>
      </c>
      <c r="D229" s="64" t="s">
        <v>2211</v>
      </c>
      <c r="E229" s="90" t="s">
        <v>2223</v>
      </c>
      <c r="F229" s="64" t="s">
        <v>1972</v>
      </c>
      <c r="G229" s="64" t="s">
        <v>2095</v>
      </c>
      <c r="I229"/>
    </row>
    <row r="230" spans="1:9">
      <c r="A230" s="64" t="s">
        <v>2108</v>
      </c>
      <c r="B230" s="64" t="s">
        <v>2106</v>
      </c>
      <c r="C230" s="64" t="s">
        <v>2101</v>
      </c>
      <c r="D230" s="64" t="s">
        <v>2212</v>
      </c>
      <c r="E230" s="90" t="s">
        <v>2223</v>
      </c>
      <c r="F230" s="64" t="s">
        <v>1976</v>
      </c>
      <c r="G230" s="64" t="s">
        <v>2095</v>
      </c>
      <c r="I230"/>
    </row>
    <row r="231" spans="1:9">
      <c r="A231" s="64" t="s">
        <v>2109</v>
      </c>
      <c r="B231" s="64" t="s">
        <v>2106</v>
      </c>
      <c r="C231" s="64" t="s">
        <v>2101</v>
      </c>
      <c r="D231" s="64" t="s">
        <v>2211</v>
      </c>
      <c r="E231" s="90" t="s">
        <v>2223</v>
      </c>
      <c r="F231" s="64" t="s">
        <v>1972</v>
      </c>
      <c r="G231" s="64" t="s">
        <v>2095</v>
      </c>
      <c r="I231"/>
    </row>
    <row r="232" spans="1:9">
      <c r="A232" s="64" t="s">
        <v>2109</v>
      </c>
      <c r="B232" s="64" t="s">
        <v>2106</v>
      </c>
      <c r="C232" s="64" t="s">
        <v>2101</v>
      </c>
      <c r="D232" s="64" t="s">
        <v>2212</v>
      </c>
      <c r="E232" s="90" t="s">
        <v>2223</v>
      </c>
      <c r="F232" s="64" t="s">
        <v>1976</v>
      </c>
      <c r="G232" s="64" t="s">
        <v>2095</v>
      </c>
      <c r="I232"/>
    </row>
    <row r="233" spans="1:9">
      <c r="A233" s="64" t="s">
        <v>2110</v>
      </c>
      <c r="B233" s="64" t="s">
        <v>2111</v>
      </c>
      <c r="C233" s="64" t="s">
        <v>2101</v>
      </c>
      <c r="D233" s="64" t="s">
        <v>2211</v>
      </c>
      <c r="E233" s="90" t="s">
        <v>2223</v>
      </c>
      <c r="F233" s="64" t="s">
        <v>1972</v>
      </c>
      <c r="G233" s="64" t="s">
        <v>2095</v>
      </c>
      <c r="I233"/>
    </row>
    <row r="234" spans="1:9">
      <c r="A234" s="64" t="s">
        <v>2110</v>
      </c>
      <c r="B234" s="64" t="s">
        <v>2111</v>
      </c>
      <c r="C234" s="64" t="s">
        <v>2101</v>
      </c>
      <c r="D234" s="64" t="s">
        <v>2212</v>
      </c>
      <c r="E234" s="90" t="s">
        <v>2223</v>
      </c>
      <c r="F234" s="64" t="s">
        <v>1976</v>
      </c>
      <c r="G234" s="64" t="s">
        <v>2095</v>
      </c>
      <c r="I234"/>
    </row>
    <row r="235" spans="1:9">
      <c r="A235" s="64" t="s">
        <v>2112</v>
      </c>
      <c r="B235" s="64"/>
      <c r="C235" s="64" t="s">
        <v>2101</v>
      </c>
      <c r="D235" s="64" t="s">
        <v>2211</v>
      </c>
      <c r="E235" s="90" t="s">
        <v>2223</v>
      </c>
      <c r="F235" s="64" t="s">
        <v>1972</v>
      </c>
      <c r="G235" s="64" t="s">
        <v>2095</v>
      </c>
      <c r="I235"/>
    </row>
    <row r="236" spans="1:9">
      <c r="A236" s="64" t="s">
        <v>2112</v>
      </c>
      <c r="B236" s="64"/>
      <c r="C236" s="64" t="s">
        <v>2101</v>
      </c>
      <c r="D236" s="64" t="s">
        <v>2212</v>
      </c>
      <c r="E236" s="90" t="s">
        <v>2223</v>
      </c>
      <c r="F236" s="64" t="s">
        <v>1976</v>
      </c>
      <c r="G236" s="64" t="s">
        <v>2095</v>
      </c>
      <c r="I236"/>
    </row>
    <row r="237" spans="1:9">
      <c r="A237" s="64" t="s">
        <v>2113</v>
      </c>
      <c r="B237" s="64"/>
      <c r="C237" s="64" t="s">
        <v>2101</v>
      </c>
      <c r="D237" s="64" t="s">
        <v>2211</v>
      </c>
      <c r="E237" s="90" t="s">
        <v>2223</v>
      </c>
      <c r="F237" s="64" t="s">
        <v>1972</v>
      </c>
      <c r="G237" s="64" t="s">
        <v>2095</v>
      </c>
      <c r="I237"/>
    </row>
    <row r="238" spans="1:9">
      <c r="A238" s="64" t="s">
        <v>2113</v>
      </c>
      <c r="B238" s="64"/>
      <c r="C238" s="64" t="s">
        <v>2101</v>
      </c>
      <c r="D238" s="64" t="s">
        <v>2212</v>
      </c>
      <c r="E238" s="90" t="s">
        <v>2223</v>
      </c>
      <c r="F238" s="64" t="s">
        <v>1976</v>
      </c>
      <c r="G238" s="64" t="s">
        <v>2095</v>
      </c>
      <c r="I238"/>
    </row>
    <row r="239" spans="1:9">
      <c r="A239" s="64" t="s">
        <v>2114</v>
      </c>
      <c r="B239" s="64"/>
      <c r="C239" s="64" t="s">
        <v>2101</v>
      </c>
      <c r="D239" s="64" t="s">
        <v>2211</v>
      </c>
      <c r="E239" s="90" t="s">
        <v>2223</v>
      </c>
      <c r="F239" s="64" t="s">
        <v>1972</v>
      </c>
      <c r="G239" s="64" t="s">
        <v>2095</v>
      </c>
      <c r="I239"/>
    </row>
    <row r="240" spans="1:9">
      <c r="A240" s="64" t="s">
        <v>2114</v>
      </c>
      <c r="B240" s="64"/>
      <c r="C240" s="64" t="s">
        <v>2101</v>
      </c>
      <c r="D240" s="64" t="s">
        <v>2212</v>
      </c>
      <c r="E240" s="90" t="s">
        <v>2223</v>
      </c>
      <c r="F240" s="64" t="s">
        <v>1976</v>
      </c>
      <c r="G240" s="64" t="s">
        <v>2095</v>
      </c>
      <c r="I240"/>
    </row>
    <row r="241" spans="1:9" ht="17">
      <c r="A241" s="91" t="s">
        <v>2251</v>
      </c>
      <c r="B241" s="91"/>
      <c r="C241" s="91"/>
      <c r="D241" s="91"/>
      <c r="E241" s="92"/>
      <c r="F241" s="91"/>
      <c r="G241" s="91"/>
      <c r="I241"/>
    </row>
    <row r="242" spans="1:9">
      <c r="A242" s="64" t="s">
        <v>2252</v>
      </c>
      <c r="B242" s="64" t="s">
        <v>2253</v>
      </c>
      <c r="C242" s="64" t="s">
        <v>120</v>
      </c>
      <c r="D242" s="64" t="s">
        <v>2211</v>
      </c>
      <c r="E242" s="90" t="s">
        <v>120</v>
      </c>
      <c r="F242" s="64" t="s">
        <v>1969</v>
      </c>
      <c r="G242" s="64" t="s">
        <v>2095</v>
      </c>
      <c r="I242"/>
    </row>
    <row r="243" spans="1:9">
      <c r="A243" s="64" t="s">
        <v>2252</v>
      </c>
      <c r="B243" s="64" t="s">
        <v>2253</v>
      </c>
      <c r="C243" s="64" t="s">
        <v>120</v>
      </c>
      <c r="D243" s="64" t="s">
        <v>2212</v>
      </c>
      <c r="E243" s="90" t="s">
        <v>120</v>
      </c>
      <c r="F243" s="64" t="s">
        <v>1976</v>
      </c>
      <c r="G243" s="64" t="s">
        <v>2095</v>
      </c>
      <c r="I243"/>
    </row>
    <row r="244" spans="1:9">
      <c r="A244" s="64" t="s">
        <v>2254</v>
      </c>
      <c r="B244" s="64" t="s">
        <v>2255</v>
      </c>
      <c r="C244" s="64" t="s">
        <v>120</v>
      </c>
      <c r="D244" s="64" t="s">
        <v>2211</v>
      </c>
      <c r="E244" s="90" t="s">
        <v>120</v>
      </c>
      <c r="F244" s="64" t="s">
        <v>1969</v>
      </c>
      <c r="G244" s="64" t="s">
        <v>2095</v>
      </c>
      <c r="I244"/>
    </row>
    <row r="245" spans="1:9">
      <c r="A245" s="64" t="s">
        <v>2254</v>
      </c>
      <c r="B245" s="64" t="s">
        <v>2255</v>
      </c>
      <c r="C245" s="64" t="s">
        <v>120</v>
      </c>
      <c r="D245" s="64" t="s">
        <v>2212</v>
      </c>
      <c r="E245" s="90" t="s">
        <v>120</v>
      </c>
      <c r="F245" s="64" t="s">
        <v>1976</v>
      </c>
      <c r="G245" s="64" t="s">
        <v>2095</v>
      </c>
      <c r="I245"/>
    </row>
    <row r="246" spans="1:9">
      <c r="A246" s="64" t="s">
        <v>2256</v>
      </c>
      <c r="B246" s="64" t="s">
        <v>2255</v>
      </c>
      <c r="C246" s="64" t="s">
        <v>2257</v>
      </c>
      <c r="D246" s="64" t="s">
        <v>2211</v>
      </c>
      <c r="E246" s="90" t="s">
        <v>120</v>
      </c>
      <c r="F246" s="64" t="s">
        <v>1969</v>
      </c>
      <c r="G246" s="64" t="s">
        <v>2258</v>
      </c>
      <c r="I246"/>
    </row>
    <row r="247" spans="1:9">
      <c r="A247" s="64" t="s">
        <v>2256</v>
      </c>
      <c r="B247" s="64" t="s">
        <v>2255</v>
      </c>
      <c r="C247" s="64" t="s">
        <v>2257</v>
      </c>
      <c r="D247" s="64" t="s">
        <v>2212</v>
      </c>
      <c r="E247" s="90" t="s">
        <v>120</v>
      </c>
      <c r="F247" s="64" t="s">
        <v>1976</v>
      </c>
      <c r="G247" s="64" t="s">
        <v>2258</v>
      </c>
      <c r="I247"/>
    </row>
    <row r="248" spans="1:9">
      <c r="A248" s="64" t="s">
        <v>2259</v>
      </c>
      <c r="B248" s="64" t="s">
        <v>2260</v>
      </c>
      <c r="C248" s="64" t="s">
        <v>120</v>
      </c>
      <c r="D248" s="64" t="s">
        <v>2211</v>
      </c>
      <c r="E248" s="90" t="s">
        <v>120</v>
      </c>
      <c r="F248" s="64" t="s">
        <v>1969</v>
      </c>
      <c r="G248" s="64" t="s">
        <v>2095</v>
      </c>
      <c r="I248"/>
    </row>
    <row r="249" spans="1:9">
      <c r="A249" s="64" t="s">
        <v>2259</v>
      </c>
      <c r="B249" s="64" t="s">
        <v>2260</v>
      </c>
      <c r="C249" s="64" t="s">
        <v>120</v>
      </c>
      <c r="D249" s="64" t="s">
        <v>2212</v>
      </c>
      <c r="E249" s="90" t="s">
        <v>120</v>
      </c>
      <c r="F249" s="64" t="s">
        <v>1976</v>
      </c>
      <c r="G249" s="64" t="s">
        <v>2095</v>
      </c>
      <c r="I249"/>
    </row>
    <row r="250" spans="1:9">
      <c r="A250" s="64" t="s">
        <v>2116</v>
      </c>
      <c r="B250" s="64"/>
      <c r="C250" s="64" t="s">
        <v>2117</v>
      </c>
      <c r="D250" s="64" t="s">
        <v>2211</v>
      </c>
      <c r="E250" s="90" t="s">
        <v>120</v>
      </c>
      <c r="F250" s="64" t="s">
        <v>1969</v>
      </c>
      <c r="G250" s="64" t="s">
        <v>2095</v>
      </c>
      <c r="I250"/>
    </row>
    <row r="251" spans="1:9">
      <c r="A251" s="64" t="s">
        <v>2116</v>
      </c>
      <c r="B251" s="64"/>
      <c r="C251" s="64" t="s">
        <v>2117</v>
      </c>
      <c r="D251" s="64" t="s">
        <v>2212</v>
      </c>
      <c r="E251" s="90" t="s">
        <v>120</v>
      </c>
      <c r="F251" s="64" t="s">
        <v>1976</v>
      </c>
      <c r="G251" s="64" t="s">
        <v>2095</v>
      </c>
      <c r="I251"/>
    </row>
    <row r="252" spans="1:9">
      <c r="A252" s="64" t="s">
        <v>2119</v>
      </c>
      <c r="B252" s="64"/>
      <c r="C252" s="64" t="s">
        <v>2101</v>
      </c>
      <c r="D252" s="64" t="s">
        <v>2211</v>
      </c>
      <c r="E252" s="90" t="s">
        <v>2223</v>
      </c>
      <c r="F252" s="64" t="s">
        <v>1972</v>
      </c>
      <c r="G252" s="64" t="s">
        <v>2095</v>
      </c>
      <c r="I252"/>
    </row>
    <row r="253" spans="1:9">
      <c r="A253" s="64" t="s">
        <v>2119</v>
      </c>
      <c r="B253" s="64"/>
      <c r="C253" s="64" t="s">
        <v>2101</v>
      </c>
      <c r="D253" s="64" t="s">
        <v>2212</v>
      </c>
      <c r="E253" s="90" t="s">
        <v>2223</v>
      </c>
      <c r="F253" s="64" t="s">
        <v>1976</v>
      </c>
      <c r="G253" s="64" t="s">
        <v>2095</v>
      </c>
      <c r="I253"/>
    </row>
    <row r="254" spans="1:9">
      <c r="A254" s="64" t="s">
        <v>2120</v>
      </c>
      <c r="B254" s="64"/>
      <c r="C254" s="64" t="s">
        <v>2101</v>
      </c>
      <c r="D254" s="64" t="s">
        <v>2211</v>
      </c>
      <c r="E254" s="90" t="s">
        <v>2223</v>
      </c>
      <c r="F254" s="64" t="s">
        <v>1972</v>
      </c>
      <c r="G254" s="64" t="s">
        <v>2095</v>
      </c>
      <c r="I254"/>
    </row>
    <row r="255" spans="1:9">
      <c r="A255" s="64" t="s">
        <v>2120</v>
      </c>
      <c r="B255" s="64"/>
      <c r="C255" s="64" t="s">
        <v>2101</v>
      </c>
      <c r="D255" s="64" t="s">
        <v>2212</v>
      </c>
      <c r="E255" s="90" t="s">
        <v>2223</v>
      </c>
      <c r="F255" s="64" t="s">
        <v>1976</v>
      </c>
      <c r="G255" s="64" t="s">
        <v>2095</v>
      </c>
      <c r="I255"/>
    </row>
    <row r="256" spans="1:9">
      <c r="A256" s="64" t="s">
        <v>2261</v>
      </c>
      <c r="B256" s="64" t="s">
        <v>2255</v>
      </c>
      <c r="C256" s="64" t="s">
        <v>2262</v>
      </c>
      <c r="D256" s="64" t="s">
        <v>2211</v>
      </c>
      <c r="E256" s="90" t="s">
        <v>2262</v>
      </c>
      <c r="F256" s="64" t="s">
        <v>1969</v>
      </c>
      <c r="G256" s="64" t="s">
        <v>2095</v>
      </c>
      <c r="I256"/>
    </row>
    <row r="257" spans="1:9">
      <c r="A257" s="64" t="s">
        <v>2261</v>
      </c>
      <c r="B257" s="64" t="s">
        <v>2255</v>
      </c>
      <c r="C257" s="64" t="s">
        <v>2262</v>
      </c>
      <c r="D257" s="64" t="s">
        <v>2212</v>
      </c>
      <c r="E257" s="90" t="s">
        <v>2262</v>
      </c>
      <c r="F257" s="64" t="s">
        <v>1976</v>
      </c>
      <c r="G257" s="64" t="s">
        <v>2095</v>
      </c>
      <c r="I257"/>
    </row>
    <row r="258" spans="1:9">
      <c r="A258" s="64" t="s">
        <v>2263</v>
      </c>
      <c r="B258" s="64" t="s">
        <v>2260</v>
      </c>
      <c r="C258" s="64" t="s">
        <v>120</v>
      </c>
      <c r="D258" s="64" t="s">
        <v>2211</v>
      </c>
      <c r="E258" s="90" t="s">
        <v>120</v>
      </c>
      <c r="F258" s="64" t="s">
        <v>1969</v>
      </c>
      <c r="G258" s="64" t="s">
        <v>2095</v>
      </c>
      <c r="I258"/>
    </row>
    <row r="259" spans="1:9">
      <c r="A259" s="64" t="s">
        <v>2263</v>
      </c>
      <c r="B259" s="64" t="s">
        <v>2260</v>
      </c>
      <c r="C259" s="64" t="s">
        <v>120</v>
      </c>
      <c r="D259" s="64" t="s">
        <v>2212</v>
      </c>
      <c r="E259" s="90" t="s">
        <v>120</v>
      </c>
      <c r="F259" s="64" t="s">
        <v>1976</v>
      </c>
      <c r="G259" s="64" t="s">
        <v>2095</v>
      </c>
      <c r="I259"/>
    </row>
    <row r="260" spans="1:9" ht="17">
      <c r="A260" s="91" t="s">
        <v>2264</v>
      </c>
      <c r="B260" s="91"/>
      <c r="C260" s="91"/>
      <c r="D260" s="91"/>
      <c r="E260" s="92"/>
      <c r="F260" s="91"/>
      <c r="G260" s="91"/>
      <c r="I260"/>
    </row>
    <row r="261" spans="1:9">
      <c r="A261" s="64" t="s">
        <v>2265</v>
      </c>
      <c r="B261" s="64"/>
      <c r="C261" s="64" t="s">
        <v>2262</v>
      </c>
      <c r="D261" s="64" t="s">
        <v>2211</v>
      </c>
      <c r="E261" s="90" t="s">
        <v>2262</v>
      </c>
      <c r="F261" s="64" t="s">
        <v>1969</v>
      </c>
      <c r="G261" s="64" t="s">
        <v>2095</v>
      </c>
      <c r="I261"/>
    </row>
    <row r="262" spans="1:9">
      <c r="A262" s="64" t="s">
        <v>2265</v>
      </c>
      <c r="B262" s="64"/>
      <c r="C262" s="64" t="s">
        <v>2262</v>
      </c>
      <c r="D262" s="64" t="s">
        <v>2212</v>
      </c>
      <c r="E262" s="90" t="s">
        <v>2262</v>
      </c>
      <c r="F262" s="64" t="s">
        <v>1976</v>
      </c>
      <c r="G262" s="64" t="s">
        <v>2095</v>
      </c>
      <c r="I262"/>
    </row>
    <row r="263" spans="1:9">
      <c r="A263" s="64" t="s">
        <v>2266</v>
      </c>
      <c r="B263" s="64"/>
      <c r="C263" s="64" t="s">
        <v>2262</v>
      </c>
      <c r="D263" s="64" t="s">
        <v>2211</v>
      </c>
      <c r="E263" s="90" t="s">
        <v>2262</v>
      </c>
      <c r="F263" s="64" t="s">
        <v>1969</v>
      </c>
      <c r="G263" s="64" t="s">
        <v>2095</v>
      </c>
      <c r="I263"/>
    </row>
    <row r="264" spans="1:9">
      <c r="A264" s="64" t="s">
        <v>2266</v>
      </c>
      <c r="B264" s="64"/>
      <c r="C264" s="64" t="s">
        <v>2262</v>
      </c>
      <c r="D264" s="64" t="s">
        <v>2212</v>
      </c>
      <c r="E264" s="90" t="s">
        <v>2262</v>
      </c>
      <c r="F264" s="64" t="s">
        <v>1976</v>
      </c>
      <c r="G264" s="64" t="s">
        <v>2095</v>
      </c>
      <c r="I264"/>
    </row>
    <row r="265" spans="1:9">
      <c r="A265" s="64" t="s">
        <v>2172</v>
      </c>
      <c r="B265" s="64"/>
      <c r="C265" s="64" t="s">
        <v>2173</v>
      </c>
      <c r="D265" s="64" t="s">
        <v>2211</v>
      </c>
      <c r="E265" s="90" t="s">
        <v>2262</v>
      </c>
      <c r="F265" s="64" t="s">
        <v>1969</v>
      </c>
      <c r="G265" s="64" t="s">
        <v>2095</v>
      </c>
      <c r="I265"/>
    </row>
    <row r="266" spans="1:9">
      <c r="A266" s="64" t="s">
        <v>2172</v>
      </c>
      <c r="B266" s="64"/>
      <c r="C266" s="64" t="s">
        <v>2173</v>
      </c>
      <c r="D266" s="64" t="s">
        <v>2212</v>
      </c>
      <c r="E266" s="90" t="s">
        <v>2262</v>
      </c>
      <c r="F266" s="64" t="s">
        <v>1976</v>
      </c>
      <c r="G266" s="64" t="s">
        <v>2095</v>
      </c>
      <c r="I266"/>
    </row>
    <row r="267" spans="1:9">
      <c r="A267" s="64" t="s">
        <v>2267</v>
      </c>
      <c r="B267" s="64" t="s">
        <v>2255</v>
      </c>
      <c r="C267" s="64" t="s">
        <v>120</v>
      </c>
      <c r="D267" s="64" t="s">
        <v>2211</v>
      </c>
      <c r="E267" s="90" t="s">
        <v>120</v>
      </c>
      <c r="F267" s="64" t="s">
        <v>1969</v>
      </c>
      <c r="G267" s="64" t="s">
        <v>2095</v>
      </c>
      <c r="I267"/>
    </row>
    <row r="268" spans="1:9">
      <c r="A268" s="64" t="s">
        <v>2267</v>
      </c>
      <c r="B268" s="64" t="s">
        <v>2255</v>
      </c>
      <c r="C268" s="64" t="s">
        <v>120</v>
      </c>
      <c r="D268" s="64" t="s">
        <v>2212</v>
      </c>
      <c r="E268" s="90" t="s">
        <v>120</v>
      </c>
      <c r="F268" s="64" t="s">
        <v>1976</v>
      </c>
      <c r="G268" s="64" t="s">
        <v>2095</v>
      </c>
      <c r="I268"/>
    </row>
    <row r="269" spans="1:9">
      <c r="A269" s="64" t="s">
        <v>2268</v>
      </c>
      <c r="B269" s="64" t="s">
        <v>2255</v>
      </c>
      <c r="C269" s="64" t="s">
        <v>120</v>
      </c>
      <c r="D269" s="64" t="s">
        <v>2211</v>
      </c>
      <c r="E269" s="90" t="s">
        <v>120</v>
      </c>
      <c r="F269" s="64" t="s">
        <v>1969</v>
      </c>
      <c r="G269" s="64" t="s">
        <v>2095</v>
      </c>
      <c r="I269"/>
    </row>
    <row r="270" spans="1:9">
      <c r="A270" s="64" t="s">
        <v>2268</v>
      </c>
      <c r="B270" s="64" t="s">
        <v>2255</v>
      </c>
      <c r="C270" s="64" t="s">
        <v>120</v>
      </c>
      <c r="D270" s="64" t="s">
        <v>2212</v>
      </c>
      <c r="E270" s="90" t="s">
        <v>120</v>
      </c>
      <c r="F270" s="64" t="s">
        <v>1976</v>
      </c>
      <c r="G270" s="64" t="s">
        <v>2095</v>
      </c>
      <c r="I270"/>
    </row>
    <row r="271" spans="1:9">
      <c r="A271" s="64" t="s">
        <v>2269</v>
      </c>
      <c r="B271" s="64" t="s">
        <v>2111</v>
      </c>
      <c r="C271" s="64" t="s">
        <v>120</v>
      </c>
      <c r="D271" s="64" t="s">
        <v>2211</v>
      </c>
      <c r="E271" s="90" t="s">
        <v>120</v>
      </c>
      <c r="F271" s="64" t="s">
        <v>1969</v>
      </c>
      <c r="G271" s="64" t="s">
        <v>2095</v>
      </c>
      <c r="I271"/>
    </row>
    <row r="272" spans="1:9">
      <c r="A272" s="64" t="s">
        <v>2269</v>
      </c>
      <c r="B272" s="64" t="s">
        <v>2111</v>
      </c>
      <c r="C272" s="64" t="s">
        <v>120</v>
      </c>
      <c r="D272" s="64" t="s">
        <v>2212</v>
      </c>
      <c r="E272" s="90" t="s">
        <v>120</v>
      </c>
      <c r="F272" s="64" t="s">
        <v>1976</v>
      </c>
      <c r="G272" s="64" t="s">
        <v>2095</v>
      </c>
      <c r="I272"/>
    </row>
    <row r="273" spans="1:9">
      <c r="A273" s="64" t="s">
        <v>2270</v>
      </c>
      <c r="B273" s="64" t="s">
        <v>2271</v>
      </c>
      <c r="C273" s="64" t="s">
        <v>2262</v>
      </c>
      <c r="D273" s="64" t="s">
        <v>2211</v>
      </c>
      <c r="E273" s="90" t="s">
        <v>2262</v>
      </c>
      <c r="F273" s="64" t="s">
        <v>1969</v>
      </c>
      <c r="G273" s="64" t="s">
        <v>2095</v>
      </c>
      <c r="I273"/>
    </row>
    <row r="274" spans="1:9">
      <c r="A274" s="64" t="s">
        <v>2270</v>
      </c>
      <c r="B274" s="64" t="s">
        <v>2271</v>
      </c>
      <c r="C274" s="64" t="s">
        <v>2262</v>
      </c>
      <c r="D274" s="64" t="s">
        <v>2212</v>
      </c>
      <c r="E274" s="90" t="s">
        <v>2262</v>
      </c>
      <c r="F274" s="64" t="s">
        <v>1976</v>
      </c>
      <c r="G274" s="64" t="s">
        <v>2095</v>
      </c>
      <c r="I274"/>
    </row>
    <row r="275" spans="1:9">
      <c r="A275" s="64" t="s">
        <v>2272</v>
      </c>
      <c r="B275" s="64" t="s">
        <v>2271</v>
      </c>
      <c r="C275" s="64" t="s">
        <v>2262</v>
      </c>
      <c r="D275" s="64" t="s">
        <v>2211</v>
      </c>
      <c r="E275" s="90" t="s">
        <v>2262</v>
      </c>
      <c r="F275" s="64" t="s">
        <v>1969</v>
      </c>
      <c r="G275" s="64" t="s">
        <v>2095</v>
      </c>
      <c r="I275"/>
    </row>
    <row r="276" spans="1:9">
      <c r="A276" s="64" t="s">
        <v>2272</v>
      </c>
      <c r="B276" s="64" t="s">
        <v>2271</v>
      </c>
      <c r="C276" s="64" t="s">
        <v>2262</v>
      </c>
      <c r="D276" s="64" t="s">
        <v>2212</v>
      </c>
      <c r="E276" s="90" t="s">
        <v>2262</v>
      </c>
      <c r="F276" s="64" t="s">
        <v>1976</v>
      </c>
      <c r="G276" s="64" t="s">
        <v>2095</v>
      </c>
      <c r="I276"/>
    </row>
    <row r="277" spans="1:9">
      <c r="A277" s="64" t="s">
        <v>2122</v>
      </c>
      <c r="B277" s="64"/>
      <c r="C277" s="64" t="s">
        <v>2101</v>
      </c>
      <c r="D277" s="64" t="s">
        <v>2211</v>
      </c>
      <c r="E277" s="90" t="s">
        <v>2223</v>
      </c>
      <c r="F277" s="64" t="s">
        <v>1972</v>
      </c>
      <c r="G277" s="64" t="s">
        <v>2095</v>
      </c>
      <c r="I277"/>
    </row>
    <row r="278" spans="1:9">
      <c r="A278" s="64" t="s">
        <v>2122</v>
      </c>
      <c r="B278" s="64"/>
      <c r="C278" s="64" t="s">
        <v>2101</v>
      </c>
      <c r="D278" s="64" t="s">
        <v>2212</v>
      </c>
      <c r="E278" s="90" t="s">
        <v>2223</v>
      </c>
      <c r="F278" s="64" t="s">
        <v>1976</v>
      </c>
      <c r="G278" s="64" t="s">
        <v>2095</v>
      </c>
      <c r="I278"/>
    </row>
    <row r="279" spans="1:9">
      <c r="A279" s="64" t="s">
        <v>2273</v>
      </c>
      <c r="B279" s="64" t="s">
        <v>2271</v>
      </c>
      <c r="C279" s="64" t="s">
        <v>120</v>
      </c>
      <c r="D279" s="64" t="s">
        <v>2211</v>
      </c>
      <c r="E279" s="90" t="s">
        <v>120</v>
      </c>
      <c r="F279" s="64" t="s">
        <v>1969</v>
      </c>
      <c r="G279" s="64" t="s">
        <v>2274</v>
      </c>
      <c r="I279"/>
    </row>
    <row r="280" spans="1:9">
      <c r="A280" s="64" t="s">
        <v>2273</v>
      </c>
      <c r="B280" s="64" t="s">
        <v>2271</v>
      </c>
      <c r="C280" s="64" t="s">
        <v>120</v>
      </c>
      <c r="D280" s="64" t="s">
        <v>2212</v>
      </c>
      <c r="E280" s="90" t="s">
        <v>120</v>
      </c>
      <c r="F280" s="64" t="s">
        <v>1976</v>
      </c>
      <c r="G280" s="64" t="s">
        <v>2274</v>
      </c>
      <c r="I280"/>
    </row>
    <row r="281" spans="1:9" ht="17">
      <c r="A281" s="91" t="s">
        <v>2275</v>
      </c>
      <c r="B281" s="91"/>
      <c r="C281" s="91"/>
      <c r="D281" s="91"/>
      <c r="E281" s="92"/>
      <c r="F281" s="91"/>
      <c r="G281" s="91"/>
      <c r="I281"/>
    </row>
    <row r="282" spans="1:9">
      <c r="A282" s="64" t="s">
        <v>2276</v>
      </c>
      <c r="B282" s="64" t="s">
        <v>2277</v>
      </c>
      <c r="C282" s="64" t="s">
        <v>120</v>
      </c>
      <c r="D282" s="64" t="s">
        <v>2211</v>
      </c>
      <c r="E282" s="90" t="s">
        <v>120</v>
      </c>
      <c r="F282" s="64" t="s">
        <v>1969</v>
      </c>
      <c r="G282" s="64" t="s">
        <v>2095</v>
      </c>
      <c r="I282"/>
    </row>
    <row r="283" spans="1:9">
      <c r="A283" s="64" t="s">
        <v>2276</v>
      </c>
      <c r="B283" s="64" t="s">
        <v>2277</v>
      </c>
      <c r="C283" s="64" t="s">
        <v>120</v>
      </c>
      <c r="D283" s="64" t="s">
        <v>2212</v>
      </c>
      <c r="E283" s="90" t="s">
        <v>120</v>
      </c>
      <c r="F283" s="64" t="s">
        <v>1976</v>
      </c>
      <c r="G283" s="64" t="s">
        <v>2095</v>
      </c>
      <c r="I283"/>
    </row>
    <row r="284" spans="1:9">
      <c r="A284" s="64" t="s">
        <v>2278</v>
      </c>
      <c r="B284" s="64" t="s">
        <v>2207</v>
      </c>
      <c r="C284" s="64" t="s">
        <v>120</v>
      </c>
      <c r="D284" s="64" t="s">
        <v>2211</v>
      </c>
      <c r="E284" s="90" t="s">
        <v>120</v>
      </c>
      <c r="F284" s="64" t="s">
        <v>1969</v>
      </c>
      <c r="G284" s="64" t="s">
        <v>2095</v>
      </c>
      <c r="I284"/>
    </row>
    <row r="285" spans="1:9">
      <c r="A285" s="64" t="s">
        <v>2278</v>
      </c>
      <c r="B285" s="64" t="s">
        <v>2207</v>
      </c>
      <c r="C285" s="64" t="s">
        <v>120</v>
      </c>
      <c r="D285" s="64" t="s">
        <v>2212</v>
      </c>
      <c r="E285" s="90" t="s">
        <v>120</v>
      </c>
      <c r="F285" s="64" t="s">
        <v>1976</v>
      </c>
      <c r="G285" s="64" t="s">
        <v>2095</v>
      </c>
      <c r="I285"/>
    </row>
    <row r="286" spans="1:9">
      <c r="A286" s="64" t="s">
        <v>2279</v>
      </c>
      <c r="B286" s="64" t="s">
        <v>2207</v>
      </c>
      <c r="C286" s="64" t="s">
        <v>120</v>
      </c>
      <c r="D286" s="64" t="s">
        <v>2211</v>
      </c>
      <c r="E286" s="90" t="s">
        <v>120</v>
      </c>
      <c r="F286" s="64" t="s">
        <v>1969</v>
      </c>
      <c r="G286" s="64" t="s">
        <v>2095</v>
      </c>
      <c r="I286"/>
    </row>
    <row r="287" spans="1:9">
      <c r="A287" s="64" t="s">
        <v>2279</v>
      </c>
      <c r="B287" s="64" t="s">
        <v>2207</v>
      </c>
      <c r="C287" s="64" t="s">
        <v>120</v>
      </c>
      <c r="D287" s="64" t="s">
        <v>2212</v>
      </c>
      <c r="E287" s="90" t="s">
        <v>120</v>
      </c>
      <c r="F287" s="64" t="s">
        <v>1976</v>
      </c>
      <c r="G287" s="64" t="s">
        <v>2095</v>
      </c>
      <c r="I287"/>
    </row>
    <row r="288" spans="1:9" ht="17">
      <c r="A288" s="91" t="s">
        <v>2280</v>
      </c>
      <c r="B288" s="91"/>
      <c r="C288" s="91"/>
      <c r="D288" s="91"/>
      <c r="E288" s="92"/>
      <c r="F288" s="91"/>
      <c r="G288" s="91"/>
      <c r="I288"/>
    </row>
    <row r="289" spans="1:9">
      <c r="A289" s="64" t="s">
        <v>2281</v>
      </c>
      <c r="B289" s="64" t="s">
        <v>2125</v>
      </c>
      <c r="C289" s="64" t="s">
        <v>2262</v>
      </c>
      <c r="D289" s="64" t="s">
        <v>2211</v>
      </c>
      <c r="E289" s="90" t="s">
        <v>2262</v>
      </c>
      <c r="F289" s="64" t="s">
        <v>1969</v>
      </c>
      <c r="G289" s="64" t="s">
        <v>2282</v>
      </c>
      <c r="I289"/>
    </row>
    <row r="290" spans="1:9">
      <c r="A290" s="64" t="s">
        <v>2281</v>
      </c>
      <c r="B290" s="64" t="s">
        <v>2125</v>
      </c>
      <c r="C290" s="64" t="s">
        <v>2262</v>
      </c>
      <c r="D290" s="64" t="s">
        <v>2212</v>
      </c>
      <c r="E290" s="90" t="s">
        <v>2262</v>
      </c>
      <c r="F290" s="64" t="s">
        <v>1976</v>
      </c>
      <c r="G290" s="64" t="s">
        <v>2282</v>
      </c>
      <c r="I290"/>
    </row>
    <row r="291" spans="1:9">
      <c r="A291" s="64" t="s">
        <v>2283</v>
      </c>
      <c r="B291" s="64" t="s">
        <v>2179</v>
      </c>
      <c r="C291" s="64" t="s">
        <v>120</v>
      </c>
      <c r="D291" s="64" t="s">
        <v>2211</v>
      </c>
      <c r="E291" s="90" t="s">
        <v>120</v>
      </c>
      <c r="F291" s="64" t="s">
        <v>1969</v>
      </c>
      <c r="G291" s="64" t="s">
        <v>2284</v>
      </c>
      <c r="I291"/>
    </row>
    <row r="292" spans="1:9">
      <c r="A292" s="64" t="s">
        <v>2283</v>
      </c>
      <c r="B292" s="64" t="s">
        <v>2179</v>
      </c>
      <c r="C292" s="64" t="s">
        <v>120</v>
      </c>
      <c r="D292" s="64" t="s">
        <v>2212</v>
      </c>
      <c r="E292" s="90" t="s">
        <v>120</v>
      </c>
      <c r="F292" s="64" t="s">
        <v>1976</v>
      </c>
      <c r="G292" s="64" t="s">
        <v>2284</v>
      </c>
      <c r="I292"/>
    </row>
    <row r="293" spans="1:9">
      <c r="A293" s="64" t="s">
        <v>2285</v>
      </c>
      <c r="B293" s="64" t="s">
        <v>2176</v>
      </c>
      <c r="C293" s="64" t="s">
        <v>120</v>
      </c>
      <c r="D293" s="64" t="s">
        <v>2211</v>
      </c>
      <c r="E293" s="90" t="s">
        <v>120</v>
      </c>
      <c r="F293" s="64" t="s">
        <v>1969</v>
      </c>
      <c r="G293" s="64" t="s">
        <v>2286</v>
      </c>
      <c r="I293"/>
    </row>
    <row r="294" spans="1:9">
      <c r="A294" s="64" t="s">
        <v>2285</v>
      </c>
      <c r="B294" s="64" t="s">
        <v>2176</v>
      </c>
      <c r="C294" s="64" t="s">
        <v>120</v>
      </c>
      <c r="D294" s="64" t="s">
        <v>2212</v>
      </c>
      <c r="E294" s="90" t="s">
        <v>120</v>
      </c>
      <c r="F294" s="64" t="s">
        <v>1976</v>
      </c>
      <c r="G294" s="64" t="s">
        <v>2286</v>
      </c>
      <c r="I294"/>
    </row>
    <row r="295" spans="1:9">
      <c r="A295" s="64" t="s">
        <v>2287</v>
      </c>
      <c r="B295" s="64" t="s">
        <v>2288</v>
      </c>
      <c r="C295" s="64" t="s">
        <v>120</v>
      </c>
      <c r="D295" s="64" t="s">
        <v>2211</v>
      </c>
      <c r="E295" s="90" t="s">
        <v>120</v>
      </c>
      <c r="F295" s="64" t="s">
        <v>1969</v>
      </c>
      <c r="G295" s="64" t="s">
        <v>2289</v>
      </c>
      <c r="I295"/>
    </row>
    <row r="296" spans="1:9">
      <c r="A296" s="64" t="s">
        <v>2287</v>
      </c>
      <c r="B296" s="64" t="s">
        <v>2288</v>
      </c>
      <c r="C296" s="64" t="s">
        <v>120</v>
      </c>
      <c r="D296" s="64" t="s">
        <v>2212</v>
      </c>
      <c r="E296" s="90" t="s">
        <v>120</v>
      </c>
      <c r="F296" s="64" t="s">
        <v>1976</v>
      </c>
      <c r="G296" s="64" t="s">
        <v>2289</v>
      </c>
      <c r="I296"/>
    </row>
    <row r="297" spans="1:9">
      <c r="A297" s="64" t="s">
        <v>2130</v>
      </c>
      <c r="B297" s="64"/>
      <c r="C297" s="64" t="s">
        <v>2101</v>
      </c>
      <c r="D297" s="64" t="s">
        <v>2211</v>
      </c>
      <c r="E297" s="90" t="s">
        <v>2223</v>
      </c>
      <c r="F297" s="64" t="s">
        <v>1972</v>
      </c>
      <c r="G297" s="64" t="s">
        <v>2095</v>
      </c>
      <c r="I297"/>
    </row>
    <row r="298" spans="1:9">
      <c r="A298" s="64" t="s">
        <v>2130</v>
      </c>
      <c r="B298" s="64"/>
      <c r="C298" s="64" t="s">
        <v>2101</v>
      </c>
      <c r="D298" s="64" t="s">
        <v>2212</v>
      </c>
      <c r="E298" s="90" t="s">
        <v>2223</v>
      </c>
      <c r="F298" s="64" t="s">
        <v>1976</v>
      </c>
      <c r="G298" s="64" t="s">
        <v>2095</v>
      </c>
      <c r="I298"/>
    </row>
    <row r="299" spans="1:9" ht="17">
      <c r="A299" s="91" t="s">
        <v>2290</v>
      </c>
      <c r="B299" s="91"/>
      <c r="C299" s="91"/>
      <c r="D299" s="91"/>
      <c r="E299" s="92"/>
      <c r="F299" s="91"/>
      <c r="G299" s="91"/>
      <c r="I299"/>
    </row>
    <row r="300" spans="1:9">
      <c r="A300" s="64" t="s">
        <v>2291</v>
      </c>
      <c r="B300" s="64" t="s">
        <v>2179</v>
      </c>
      <c r="C300" s="64" t="s">
        <v>120</v>
      </c>
      <c r="D300" s="64" t="s">
        <v>2211</v>
      </c>
      <c r="E300" s="90" t="s">
        <v>120</v>
      </c>
      <c r="F300" s="64" t="s">
        <v>1969</v>
      </c>
      <c r="G300" s="64" t="s">
        <v>2292</v>
      </c>
      <c r="I300"/>
    </row>
    <row r="301" spans="1:9">
      <c r="A301" s="64" t="s">
        <v>2291</v>
      </c>
      <c r="B301" s="64" t="s">
        <v>2179</v>
      </c>
      <c r="C301" s="64" t="s">
        <v>120</v>
      </c>
      <c r="D301" s="64" t="s">
        <v>2212</v>
      </c>
      <c r="E301" s="90" t="s">
        <v>120</v>
      </c>
      <c r="F301" s="64" t="s">
        <v>1976</v>
      </c>
      <c r="G301" s="64" t="s">
        <v>2292</v>
      </c>
      <c r="I301"/>
    </row>
    <row r="302" spans="1:9">
      <c r="A302" s="64" t="s">
        <v>2293</v>
      </c>
      <c r="B302" s="64" t="s">
        <v>2179</v>
      </c>
      <c r="C302" s="64" t="s">
        <v>120</v>
      </c>
      <c r="D302" s="64" t="s">
        <v>2211</v>
      </c>
      <c r="E302" s="90" t="s">
        <v>120</v>
      </c>
      <c r="F302" s="64" t="s">
        <v>1969</v>
      </c>
      <c r="G302" s="64" t="s">
        <v>2095</v>
      </c>
      <c r="I302"/>
    </row>
    <row r="303" spans="1:9">
      <c r="A303" s="64" t="s">
        <v>2293</v>
      </c>
      <c r="B303" s="64" t="s">
        <v>2179</v>
      </c>
      <c r="C303" s="64" t="s">
        <v>120</v>
      </c>
      <c r="D303" s="64" t="s">
        <v>2212</v>
      </c>
      <c r="E303" s="90" t="s">
        <v>120</v>
      </c>
      <c r="F303" s="64" t="s">
        <v>1976</v>
      </c>
      <c r="G303" s="64" t="s">
        <v>2095</v>
      </c>
      <c r="I303"/>
    </row>
    <row r="304" spans="1:9">
      <c r="A304" s="64" t="s">
        <v>2294</v>
      </c>
      <c r="B304" s="64" t="s">
        <v>2295</v>
      </c>
      <c r="C304" s="64" t="s">
        <v>120</v>
      </c>
      <c r="D304" s="64" t="s">
        <v>2211</v>
      </c>
      <c r="E304" s="90" t="s">
        <v>120</v>
      </c>
      <c r="F304" s="64" t="s">
        <v>1969</v>
      </c>
      <c r="G304" s="64" t="s">
        <v>2296</v>
      </c>
      <c r="I304"/>
    </row>
    <row r="305" spans="1:9">
      <c r="A305" s="64" t="s">
        <v>2294</v>
      </c>
      <c r="B305" s="64" t="s">
        <v>2295</v>
      </c>
      <c r="C305" s="64" t="s">
        <v>120</v>
      </c>
      <c r="D305" s="64" t="s">
        <v>2212</v>
      </c>
      <c r="E305" s="90" t="s">
        <v>120</v>
      </c>
      <c r="F305" s="64" t="s">
        <v>1976</v>
      </c>
      <c r="G305" s="64" t="s">
        <v>2296</v>
      </c>
      <c r="I305"/>
    </row>
    <row r="306" spans="1:9">
      <c r="A306" s="64" t="s">
        <v>2297</v>
      </c>
      <c r="B306" s="64" t="s">
        <v>2184</v>
      </c>
      <c r="C306" s="64" t="s">
        <v>120</v>
      </c>
      <c r="D306" s="64" t="s">
        <v>2211</v>
      </c>
      <c r="E306" s="90" t="s">
        <v>120</v>
      </c>
      <c r="F306" s="64" t="s">
        <v>1969</v>
      </c>
      <c r="G306" s="64" t="s">
        <v>2292</v>
      </c>
      <c r="I306"/>
    </row>
    <row r="307" spans="1:9">
      <c r="A307" s="64" t="s">
        <v>2297</v>
      </c>
      <c r="B307" s="64" t="s">
        <v>2184</v>
      </c>
      <c r="C307" s="64" t="s">
        <v>120</v>
      </c>
      <c r="D307" s="64" t="s">
        <v>2212</v>
      </c>
      <c r="E307" s="90" t="s">
        <v>120</v>
      </c>
      <c r="F307" s="64" t="s">
        <v>1976</v>
      </c>
      <c r="G307" s="64" t="s">
        <v>2292</v>
      </c>
      <c r="I307"/>
    </row>
    <row r="308" spans="1:9">
      <c r="A308" s="64" t="s">
        <v>2298</v>
      </c>
      <c r="B308" s="64" t="s">
        <v>2184</v>
      </c>
      <c r="C308" s="64" t="s">
        <v>120</v>
      </c>
      <c r="D308" s="64" t="s">
        <v>2211</v>
      </c>
      <c r="E308" s="90" t="s">
        <v>120</v>
      </c>
      <c r="F308" s="64" t="s">
        <v>1969</v>
      </c>
      <c r="G308" s="64" t="s">
        <v>2299</v>
      </c>
      <c r="I308"/>
    </row>
    <row r="309" spans="1:9">
      <c r="A309" s="64" t="s">
        <v>2298</v>
      </c>
      <c r="B309" s="64" t="s">
        <v>2184</v>
      </c>
      <c r="C309" s="64" t="s">
        <v>120</v>
      </c>
      <c r="D309" s="64" t="s">
        <v>2212</v>
      </c>
      <c r="E309" s="90" t="s">
        <v>120</v>
      </c>
      <c r="F309" s="64" t="s">
        <v>1976</v>
      </c>
      <c r="G309" s="64" t="s">
        <v>2299</v>
      </c>
      <c r="I309"/>
    </row>
    <row r="310" spans="1:9">
      <c r="A310" s="64" t="s">
        <v>2300</v>
      </c>
      <c r="B310" s="64" t="s">
        <v>2301</v>
      </c>
      <c r="C310" s="64" t="s">
        <v>2262</v>
      </c>
      <c r="D310" s="64" t="s">
        <v>2211</v>
      </c>
      <c r="E310" s="90" t="s">
        <v>2262</v>
      </c>
      <c r="F310" s="64" t="s">
        <v>1969</v>
      </c>
      <c r="G310" s="64" t="s">
        <v>2095</v>
      </c>
      <c r="I310"/>
    </row>
    <row r="311" spans="1:9">
      <c r="A311" s="64" t="s">
        <v>2300</v>
      </c>
      <c r="B311" s="64" t="s">
        <v>2301</v>
      </c>
      <c r="C311" s="64" t="s">
        <v>2262</v>
      </c>
      <c r="D311" s="64" t="s">
        <v>2212</v>
      </c>
      <c r="E311" s="90" t="s">
        <v>2262</v>
      </c>
      <c r="F311" s="64" t="s">
        <v>1976</v>
      </c>
      <c r="G311" s="64" t="s">
        <v>2095</v>
      </c>
      <c r="I311"/>
    </row>
    <row r="312" spans="1:9">
      <c r="A312" s="65" t="s">
        <v>2185</v>
      </c>
      <c r="B312" s="65" t="s">
        <v>2179</v>
      </c>
      <c r="C312" s="65" t="s">
        <v>2186</v>
      </c>
      <c r="D312" s="65" t="s">
        <v>2211</v>
      </c>
      <c r="E312" s="66" t="s">
        <v>120</v>
      </c>
      <c r="F312" s="66" t="s">
        <v>2302</v>
      </c>
      <c r="G312" s="65" t="s">
        <v>2188</v>
      </c>
      <c r="I312"/>
    </row>
    <row r="313" spans="1:9">
      <c r="A313" s="64" t="s">
        <v>2185</v>
      </c>
      <c r="B313" s="64" t="s">
        <v>2179</v>
      </c>
      <c r="C313" s="64" t="s">
        <v>2186</v>
      </c>
      <c r="D313" s="64" t="s">
        <v>2212</v>
      </c>
      <c r="E313" s="90" t="s">
        <v>2303</v>
      </c>
      <c r="F313" s="64" t="s">
        <v>1976</v>
      </c>
      <c r="G313" s="64" t="s">
        <v>2188</v>
      </c>
      <c r="I313"/>
    </row>
    <row r="314" spans="1:9">
      <c r="A314" s="64" t="s">
        <v>2304</v>
      </c>
      <c r="B314" s="64" t="s">
        <v>2301</v>
      </c>
      <c r="C314" s="64" t="s">
        <v>2305</v>
      </c>
      <c r="D314" s="64" t="s">
        <v>2211</v>
      </c>
      <c r="E314" s="90" t="s">
        <v>120</v>
      </c>
      <c r="F314" s="64" t="s">
        <v>1969</v>
      </c>
      <c r="G314" s="64" t="s">
        <v>2095</v>
      </c>
      <c r="I314"/>
    </row>
    <row r="315" spans="1:9">
      <c r="A315" s="64" t="s">
        <v>2304</v>
      </c>
      <c r="B315" s="64" t="s">
        <v>2301</v>
      </c>
      <c r="C315" s="64" t="s">
        <v>2305</v>
      </c>
      <c r="D315" s="64" t="s">
        <v>2212</v>
      </c>
      <c r="E315" s="90" t="s">
        <v>120</v>
      </c>
      <c r="F315" s="64" t="s">
        <v>1976</v>
      </c>
      <c r="G315" s="64" t="s">
        <v>2095</v>
      </c>
      <c r="I315"/>
    </row>
    <row r="316" spans="1:9">
      <c r="A316" s="64" t="s">
        <v>2306</v>
      </c>
      <c r="B316" s="64" t="s">
        <v>2135</v>
      </c>
      <c r="C316" s="64" t="s">
        <v>120</v>
      </c>
      <c r="D316" s="64" t="s">
        <v>2211</v>
      </c>
      <c r="E316" s="90" t="s">
        <v>120</v>
      </c>
      <c r="F316" s="64" t="s">
        <v>1969</v>
      </c>
      <c r="G316" s="64" t="s">
        <v>2307</v>
      </c>
      <c r="I316"/>
    </row>
    <row r="317" spans="1:9">
      <c r="A317" s="64" t="s">
        <v>2306</v>
      </c>
      <c r="B317" s="64" t="s">
        <v>2135</v>
      </c>
      <c r="C317" s="64" t="s">
        <v>120</v>
      </c>
      <c r="D317" s="64" t="s">
        <v>2212</v>
      </c>
      <c r="E317" s="90" t="s">
        <v>120</v>
      </c>
      <c r="F317" s="64" t="s">
        <v>1976</v>
      </c>
      <c r="G317" s="64" t="s">
        <v>2307</v>
      </c>
      <c r="I317"/>
    </row>
    <row r="318" spans="1:9" ht="17">
      <c r="A318" s="91" t="s">
        <v>2308</v>
      </c>
      <c r="B318" s="91"/>
      <c r="C318" s="91"/>
      <c r="D318" s="91"/>
      <c r="E318" s="92"/>
      <c r="F318" s="91"/>
      <c r="G318" s="91"/>
      <c r="I318"/>
    </row>
    <row r="319" spans="1:9">
      <c r="A319" s="64" t="s">
        <v>2309</v>
      </c>
      <c r="B319" s="64" t="s">
        <v>2310</v>
      </c>
      <c r="C319" s="64" t="s">
        <v>120</v>
      </c>
      <c r="D319" s="64" t="s">
        <v>2211</v>
      </c>
      <c r="E319" s="90" t="s">
        <v>120</v>
      </c>
      <c r="F319" s="64" t="s">
        <v>1969</v>
      </c>
      <c r="G319" s="64" t="s">
        <v>2095</v>
      </c>
      <c r="I319"/>
    </row>
    <row r="320" spans="1:9">
      <c r="A320" s="64" t="s">
        <v>2309</v>
      </c>
      <c r="B320" s="64" t="s">
        <v>2310</v>
      </c>
      <c r="C320" s="64" t="s">
        <v>120</v>
      </c>
      <c r="D320" s="64" t="s">
        <v>2212</v>
      </c>
      <c r="E320" s="90" t="s">
        <v>120</v>
      </c>
      <c r="F320" s="64" t="s">
        <v>1976</v>
      </c>
      <c r="G320" s="64" t="s">
        <v>2095</v>
      </c>
      <c r="I320"/>
    </row>
    <row r="321" spans="1:9">
      <c r="A321" s="64" t="s">
        <v>2311</v>
      </c>
      <c r="B321" s="64" t="s">
        <v>2310</v>
      </c>
      <c r="C321" s="64" t="s">
        <v>2262</v>
      </c>
      <c r="D321" s="64" t="s">
        <v>2211</v>
      </c>
      <c r="E321" s="90" t="s">
        <v>2262</v>
      </c>
      <c r="F321" s="64" t="s">
        <v>1969</v>
      </c>
      <c r="G321" s="64" t="s">
        <v>2312</v>
      </c>
      <c r="I321"/>
    </row>
    <row r="322" spans="1:9">
      <c r="A322" s="64" t="s">
        <v>2311</v>
      </c>
      <c r="B322" s="64" t="s">
        <v>2310</v>
      </c>
      <c r="C322" s="64" t="s">
        <v>2262</v>
      </c>
      <c r="D322" s="64" t="s">
        <v>2212</v>
      </c>
      <c r="E322" s="90" t="s">
        <v>2262</v>
      </c>
      <c r="F322" s="64" t="s">
        <v>1976</v>
      </c>
      <c r="G322" s="64" t="s">
        <v>2312</v>
      </c>
      <c r="I322"/>
    </row>
    <row r="323" spans="1:9">
      <c r="A323" s="64" t="s">
        <v>2313</v>
      </c>
      <c r="B323" s="64" t="s">
        <v>2314</v>
      </c>
      <c r="C323" s="64" t="s">
        <v>2315</v>
      </c>
      <c r="D323" s="64" t="s">
        <v>2211</v>
      </c>
      <c r="E323" s="90" t="s">
        <v>120</v>
      </c>
      <c r="F323" s="64" t="s">
        <v>1969</v>
      </c>
      <c r="G323" s="64" t="s">
        <v>2095</v>
      </c>
      <c r="I323"/>
    </row>
    <row r="324" spans="1:9">
      <c r="A324" s="64" t="s">
        <v>2313</v>
      </c>
      <c r="B324" s="64" t="s">
        <v>2314</v>
      </c>
      <c r="C324" s="64" t="s">
        <v>2315</v>
      </c>
      <c r="D324" s="64" t="s">
        <v>2212</v>
      </c>
      <c r="E324" s="90" t="s">
        <v>120</v>
      </c>
      <c r="F324" s="64" t="s">
        <v>1976</v>
      </c>
      <c r="G324" s="64" t="s">
        <v>2095</v>
      </c>
      <c r="I324"/>
    </row>
    <row r="325" spans="1:9">
      <c r="A325" s="64" t="s">
        <v>2193</v>
      </c>
      <c r="B325" s="64" t="s">
        <v>2194</v>
      </c>
      <c r="C325" s="64" t="s">
        <v>2195</v>
      </c>
      <c r="D325" s="64" t="s">
        <v>2211</v>
      </c>
      <c r="E325" s="90" t="s">
        <v>120</v>
      </c>
      <c r="F325" s="64" t="s">
        <v>1969</v>
      </c>
      <c r="G325" s="64" t="s">
        <v>2197</v>
      </c>
      <c r="I325"/>
    </row>
    <row r="326" spans="1:9">
      <c r="A326" s="64" t="s">
        <v>2193</v>
      </c>
      <c r="B326" s="64" t="s">
        <v>2194</v>
      </c>
      <c r="C326" s="64" t="s">
        <v>2195</v>
      </c>
      <c r="D326" s="64" t="s">
        <v>2212</v>
      </c>
      <c r="E326" s="90" t="s">
        <v>2316</v>
      </c>
      <c r="F326" s="64" t="s">
        <v>1976</v>
      </c>
      <c r="G326" s="64" t="s">
        <v>2197</v>
      </c>
      <c r="I326"/>
    </row>
    <row r="327" spans="1:9">
      <c r="A327" s="64" t="s">
        <v>2317</v>
      </c>
      <c r="B327" s="64" t="s">
        <v>2194</v>
      </c>
      <c r="C327" s="64" t="s">
        <v>2233</v>
      </c>
      <c r="D327" s="64" t="s">
        <v>2211</v>
      </c>
      <c r="E327" s="90" t="s">
        <v>120</v>
      </c>
      <c r="F327" s="64" t="s">
        <v>1969</v>
      </c>
      <c r="G327" s="64" t="s">
        <v>2318</v>
      </c>
      <c r="I327"/>
    </row>
    <row r="328" spans="1:9">
      <c r="A328" s="64" t="s">
        <v>2317</v>
      </c>
      <c r="B328" s="64" t="s">
        <v>2194</v>
      </c>
      <c r="C328" s="64" t="s">
        <v>2233</v>
      </c>
      <c r="D328" s="64" t="s">
        <v>2212</v>
      </c>
      <c r="E328" s="90" t="s">
        <v>120</v>
      </c>
      <c r="F328" s="64" t="s">
        <v>1976</v>
      </c>
      <c r="G328" s="64" t="s">
        <v>2318</v>
      </c>
      <c r="I328"/>
    </row>
    <row r="329" spans="1:9">
      <c r="A329" s="64" t="s">
        <v>2319</v>
      </c>
      <c r="B329" s="64" t="s">
        <v>2310</v>
      </c>
      <c r="C329" s="64" t="s">
        <v>2320</v>
      </c>
      <c r="D329" s="64" t="s">
        <v>2211</v>
      </c>
      <c r="E329" s="90" t="s">
        <v>120</v>
      </c>
      <c r="F329" s="64" t="s">
        <v>1969</v>
      </c>
      <c r="G329" s="64" t="s">
        <v>2095</v>
      </c>
      <c r="I329"/>
    </row>
    <row r="330" spans="1:9">
      <c r="A330" s="64" t="s">
        <v>2319</v>
      </c>
      <c r="B330" s="64" t="s">
        <v>2310</v>
      </c>
      <c r="C330" s="64" t="s">
        <v>2320</v>
      </c>
      <c r="D330" s="64" t="s">
        <v>2212</v>
      </c>
      <c r="E330" s="90" t="s">
        <v>120</v>
      </c>
      <c r="F330" s="64" t="s">
        <v>1976</v>
      </c>
      <c r="G330" s="64" t="s">
        <v>2095</v>
      </c>
      <c r="I330"/>
    </row>
    <row r="331" spans="1:9">
      <c r="A331" s="64" t="s">
        <v>2321</v>
      </c>
      <c r="B331" s="64" t="s">
        <v>2310</v>
      </c>
      <c r="C331" s="64" t="s">
        <v>2322</v>
      </c>
      <c r="D331" s="64" t="s">
        <v>2211</v>
      </c>
      <c r="E331" s="90" t="s">
        <v>120</v>
      </c>
      <c r="F331" s="64" t="s">
        <v>1969</v>
      </c>
      <c r="G331" s="64" t="s">
        <v>2323</v>
      </c>
      <c r="I331"/>
    </row>
    <row r="332" spans="1:9">
      <c r="A332" s="64" t="s">
        <v>2321</v>
      </c>
      <c r="B332" s="64" t="s">
        <v>2310</v>
      </c>
      <c r="C332" s="64" t="s">
        <v>2322</v>
      </c>
      <c r="D332" s="64" t="s">
        <v>2212</v>
      </c>
      <c r="E332" s="90" t="s">
        <v>120</v>
      </c>
      <c r="F332" s="64" t="s">
        <v>1976</v>
      </c>
      <c r="G332" s="64" t="s">
        <v>2323</v>
      </c>
      <c r="I332"/>
    </row>
    <row r="333" spans="1:9">
      <c r="A333" s="64" t="s">
        <v>2324</v>
      </c>
      <c r="B333" s="64" t="s">
        <v>2310</v>
      </c>
      <c r="C333" s="64" t="s">
        <v>2325</v>
      </c>
      <c r="D333" s="64" t="s">
        <v>2211</v>
      </c>
      <c r="E333" s="90" t="s">
        <v>120</v>
      </c>
      <c r="F333" s="64" t="s">
        <v>1969</v>
      </c>
      <c r="G333" s="64" t="s">
        <v>2095</v>
      </c>
      <c r="I333"/>
    </row>
    <row r="334" spans="1:9">
      <c r="A334" s="64" t="s">
        <v>2324</v>
      </c>
      <c r="B334" s="64" t="s">
        <v>2310</v>
      </c>
      <c r="C334" s="64" t="s">
        <v>2325</v>
      </c>
      <c r="D334" s="64" t="s">
        <v>2212</v>
      </c>
      <c r="E334" s="90" t="s">
        <v>120</v>
      </c>
      <c r="F334" s="64" t="s">
        <v>1976</v>
      </c>
      <c r="G334" s="64" t="s">
        <v>2095</v>
      </c>
      <c r="I334"/>
    </row>
    <row r="335" spans="1:9" ht="17">
      <c r="A335" s="91" t="s">
        <v>2326</v>
      </c>
      <c r="B335" s="91"/>
      <c r="C335" s="91"/>
      <c r="D335" s="91"/>
      <c r="E335" s="92"/>
      <c r="F335" s="91"/>
      <c r="G335" s="91"/>
      <c r="I335"/>
    </row>
    <row r="336" spans="1:9">
      <c r="A336" s="64" t="s">
        <v>2199</v>
      </c>
      <c r="B336" s="64" t="s">
        <v>2142</v>
      </c>
      <c r="C336" s="64" t="s">
        <v>2200</v>
      </c>
      <c r="D336" s="64" t="s">
        <v>2211</v>
      </c>
      <c r="E336" s="90" t="s">
        <v>120</v>
      </c>
      <c r="F336" s="64" t="s">
        <v>1969</v>
      </c>
      <c r="G336" s="64" t="s">
        <v>2201</v>
      </c>
      <c r="I336"/>
    </row>
    <row r="337" spans="1:9">
      <c r="A337" s="64" t="s">
        <v>2199</v>
      </c>
      <c r="B337" s="64" t="s">
        <v>2142</v>
      </c>
      <c r="C337" s="64" t="s">
        <v>2200</v>
      </c>
      <c r="D337" s="64" t="s">
        <v>2212</v>
      </c>
      <c r="E337" s="90" t="s">
        <v>120</v>
      </c>
      <c r="F337" s="64" t="s">
        <v>1976</v>
      </c>
      <c r="G337" s="64" t="s">
        <v>2201</v>
      </c>
      <c r="I337"/>
    </row>
    <row r="338" spans="1:9">
      <c r="A338" s="64" t="s">
        <v>2327</v>
      </c>
      <c r="B338" s="64" t="s">
        <v>2135</v>
      </c>
      <c r="C338" s="64" t="s">
        <v>2328</v>
      </c>
      <c r="D338" s="64" t="s">
        <v>2211</v>
      </c>
      <c r="E338" s="90" t="s">
        <v>120</v>
      </c>
      <c r="F338" s="64" t="s">
        <v>1969</v>
      </c>
      <c r="G338" s="64" t="s">
        <v>2329</v>
      </c>
      <c r="I338"/>
    </row>
    <row r="339" spans="1:9">
      <c r="A339" s="64" t="s">
        <v>2327</v>
      </c>
      <c r="B339" s="64" t="s">
        <v>2135</v>
      </c>
      <c r="C339" s="64" t="s">
        <v>2328</v>
      </c>
      <c r="D339" s="64" t="s">
        <v>2212</v>
      </c>
      <c r="E339" s="90" t="s">
        <v>120</v>
      </c>
      <c r="F339" s="64" t="s">
        <v>1976</v>
      </c>
      <c r="G339" s="64" t="s">
        <v>2329</v>
      </c>
      <c r="I339"/>
    </row>
    <row r="340" spans="1:9">
      <c r="A340" s="64" t="s">
        <v>2330</v>
      </c>
      <c r="B340" s="64" t="s">
        <v>2331</v>
      </c>
      <c r="C340" s="64" t="s">
        <v>2332</v>
      </c>
      <c r="D340" s="64" t="s">
        <v>2211</v>
      </c>
      <c r="E340" s="90" t="s">
        <v>120</v>
      </c>
      <c r="F340" s="64" t="s">
        <v>1969</v>
      </c>
      <c r="G340" s="64" t="s">
        <v>2333</v>
      </c>
      <c r="I340"/>
    </row>
    <row r="341" spans="1:9">
      <c r="A341" s="64" t="s">
        <v>2330</v>
      </c>
      <c r="B341" s="64" t="s">
        <v>2331</v>
      </c>
      <c r="C341" s="64" t="s">
        <v>2332</v>
      </c>
      <c r="D341" s="64" t="s">
        <v>2212</v>
      </c>
      <c r="E341" s="90" t="s">
        <v>120</v>
      </c>
      <c r="F341" s="64" t="s">
        <v>1976</v>
      </c>
      <c r="G341" s="64" t="s">
        <v>2333</v>
      </c>
      <c r="I341"/>
    </row>
    <row r="342" spans="1:9">
      <c r="A342" s="64" t="s">
        <v>2334</v>
      </c>
      <c r="B342" s="64" t="s">
        <v>2142</v>
      </c>
      <c r="C342" s="64" t="s">
        <v>120</v>
      </c>
      <c r="D342" s="64" t="s">
        <v>2211</v>
      </c>
      <c r="E342" s="90" t="s">
        <v>120</v>
      </c>
      <c r="F342" s="64" t="s">
        <v>1969</v>
      </c>
      <c r="G342" s="64" t="s">
        <v>2335</v>
      </c>
      <c r="I342"/>
    </row>
    <row r="343" spans="1:9">
      <c r="A343" s="64" t="s">
        <v>2334</v>
      </c>
      <c r="B343" s="64" t="s">
        <v>2142</v>
      </c>
      <c r="C343" s="64" t="s">
        <v>120</v>
      </c>
      <c r="D343" s="64" t="s">
        <v>2212</v>
      </c>
      <c r="E343" s="90" t="s">
        <v>120</v>
      </c>
      <c r="F343" s="64" t="s">
        <v>1976</v>
      </c>
      <c r="G343" s="64" t="s">
        <v>2335</v>
      </c>
      <c r="I343"/>
    </row>
    <row r="344" spans="1:9">
      <c r="A344" s="64" t="s">
        <v>2144</v>
      </c>
      <c r="B344" s="64"/>
      <c r="C344" s="64" t="s">
        <v>2101</v>
      </c>
      <c r="D344" s="64" t="s">
        <v>2211</v>
      </c>
      <c r="E344" s="90" t="s">
        <v>2223</v>
      </c>
      <c r="F344" s="64" t="s">
        <v>1972</v>
      </c>
      <c r="G344" s="64" t="s">
        <v>2095</v>
      </c>
      <c r="I344"/>
    </row>
    <row r="345" spans="1:9">
      <c r="A345" s="64" t="s">
        <v>2144</v>
      </c>
      <c r="B345" s="64"/>
      <c r="C345" s="64" t="s">
        <v>2101</v>
      </c>
      <c r="D345" s="64" t="s">
        <v>2212</v>
      </c>
      <c r="E345" s="90" t="s">
        <v>2223</v>
      </c>
      <c r="F345" s="64" t="s">
        <v>1976</v>
      </c>
      <c r="G345" s="64" t="s">
        <v>2095</v>
      </c>
      <c r="I345"/>
    </row>
    <row r="346" spans="1:9">
      <c r="A346" s="64" t="s">
        <v>2336</v>
      </c>
      <c r="B346" s="64"/>
      <c r="C346" s="64" t="s">
        <v>120</v>
      </c>
      <c r="D346" s="64" t="s">
        <v>2211</v>
      </c>
      <c r="E346" s="90" t="s">
        <v>120</v>
      </c>
      <c r="F346" s="64" t="s">
        <v>1969</v>
      </c>
      <c r="G346" s="64" t="s">
        <v>2095</v>
      </c>
      <c r="I346"/>
    </row>
    <row r="347" spans="1:9">
      <c r="A347" s="64" t="s">
        <v>2336</v>
      </c>
      <c r="B347" s="64"/>
      <c r="C347" s="64" t="s">
        <v>120</v>
      </c>
      <c r="D347" s="64" t="s">
        <v>2212</v>
      </c>
      <c r="E347" s="90" t="s">
        <v>120</v>
      </c>
      <c r="F347" s="64" t="s">
        <v>1976</v>
      </c>
      <c r="G347" s="64" t="s">
        <v>2095</v>
      </c>
      <c r="I347"/>
    </row>
    <row r="348" spans="1:9">
      <c r="A348" s="64" t="s">
        <v>2337</v>
      </c>
      <c r="B348" s="64" t="s">
        <v>2142</v>
      </c>
      <c r="C348" s="64" t="s">
        <v>2338</v>
      </c>
      <c r="D348" s="64" t="s">
        <v>2211</v>
      </c>
      <c r="E348" s="90" t="s">
        <v>2338</v>
      </c>
      <c r="F348" s="64" t="s">
        <v>1969</v>
      </c>
      <c r="G348" s="64" t="s">
        <v>2339</v>
      </c>
      <c r="I348"/>
    </row>
    <row r="349" spans="1:9">
      <c r="A349" s="64" t="s">
        <v>2337</v>
      </c>
      <c r="B349" s="64" t="s">
        <v>2142</v>
      </c>
      <c r="C349" s="64" t="s">
        <v>2338</v>
      </c>
      <c r="D349" s="64" t="s">
        <v>2212</v>
      </c>
      <c r="E349" s="90" t="s">
        <v>2338</v>
      </c>
      <c r="F349" s="64" t="s">
        <v>1976</v>
      </c>
      <c r="G349" s="64" t="s">
        <v>2339</v>
      </c>
      <c r="I349"/>
    </row>
    <row r="350" spans="1:9" ht="17">
      <c r="A350" s="91" t="s">
        <v>2340</v>
      </c>
      <c r="B350" s="91"/>
      <c r="C350" s="91"/>
      <c r="D350" s="91"/>
      <c r="E350" s="92"/>
      <c r="F350" s="91"/>
      <c r="G350" s="91"/>
      <c r="I350"/>
    </row>
    <row r="351" spans="1:9">
      <c r="A351" s="64" t="s">
        <v>2146</v>
      </c>
      <c r="B351" s="64"/>
      <c r="C351" s="64" t="s">
        <v>2101</v>
      </c>
      <c r="D351" s="64" t="s">
        <v>2211</v>
      </c>
      <c r="E351" s="90" t="s">
        <v>2223</v>
      </c>
      <c r="F351" s="64" t="s">
        <v>1972</v>
      </c>
      <c r="G351" s="64" t="s">
        <v>2147</v>
      </c>
      <c r="I351"/>
    </row>
    <row r="352" spans="1:9">
      <c r="A352" s="64" t="s">
        <v>2146</v>
      </c>
      <c r="B352" s="64"/>
      <c r="C352" s="64" t="s">
        <v>2101</v>
      </c>
      <c r="D352" s="64" t="s">
        <v>2212</v>
      </c>
      <c r="E352" s="90" t="s">
        <v>2223</v>
      </c>
      <c r="F352" s="64" t="s">
        <v>1976</v>
      </c>
      <c r="G352" s="64" t="s">
        <v>2147</v>
      </c>
      <c r="I352"/>
    </row>
    <row r="353" spans="1:9">
      <c r="A353" s="64" t="s">
        <v>2341</v>
      </c>
      <c r="B353" s="64" t="s">
        <v>2342</v>
      </c>
      <c r="C353" s="64" t="s">
        <v>2343</v>
      </c>
      <c r="D353" s="64" t="s">
        <v>2211</v>
      </c>
      <c r="E353" s="90" t="s">
        <v>120</v>
      </c>
      <c r="F353" s="64" t="s">
        <v>1969</v>
      </c>
      <c r="G353" s="64" t="s">
        <v>2209</v>
      </c>
      <c r="I353"/>
    </row>
    <row r="354" spans="1:9">
      <c r="A354" s="64" t="s">
        <v>2341</v>
      </c>
      <c r="B354" s="64" t="s">
        <v>2342</v>
      </c>
      <c r="C354" s="64" t="s">
        <v>2343</v>
      </c>
      <c r="D354" s="64" t="s">
        <v>2212</v>
      </c>
      <c r="E354" s="90" t="s">
        <v>120</v>
      </c>
      <c r="F354" s="64" t="s">
        <v>1976</v>
      </c>
      <c r="G354" s="64" t="s">
        <v>2209</v>
      </c>
      <c r="I354"/>
    </row>
    <row r="355" spans="1:9">
      <c r="A355" s="64" t="s">
        <v>2344</v>
      </c>
      <c r="B355" s="64" t="s">
        <v>2204</v>
      </c>
      <c r="C355" s="64" t="s">
        <v>120</v>
      </c>
      <c r="D355" s="64" t="s">
        <v>2211</v>
      </c>
      <c r="E355" s="90" t="s">
        <v>120</v>
      </c>
      <c r="F355" s="64" t="s">
        <v>1969</v>
      </c>
      <c r="G355" s="64" t="s">
        <v>2345</v>
      </c>
      <c r="I355"/>
    </row>
    <row r="356" spans="1:9">
      <c r="A356" s="64" t="s">
        <v>2344</v>
      </c>
      <c r="B356" s="64" t="s">
        <v>2204</v>
      </c>
      <c r="C356" s="64" t="s">
        <v>120</v>
      </c>
      <c r="D356" s="64" t="s">
        <v>2212</v>
      </c>
      <c r="E356" s="90" t="s">
        <v>120</v>
      </c>
      <c r="F356" s="64" t="s">
        <v>1976</v>
      </c>
      <c r="G356" s="64" t="s">
        <v>2345</v>
      </c>
      <c r="I356"/>
    </row>
    <row r="357" spans="1:9">
      <c r="A357" s="64" t="s">
        <v>2346</v>
      </c>
      <c r="B357" s="64" t="s">
        <v>2342</v>
      </c>
      <c r="C357" s="64" t="s">
        <v>120</v>
      </c>
      <c r="D357" s="64" t="s">
        <v>2211</v>
      </c>
      <c r="E357" s="90" t="s">
        <v>120</v>
      </c>
      <c r="F357" s="64" t="s">
        <v>1969</v>
      </c>
      <c r="G357" s="64" t="s">
        <v>2345</v>
      </c>
      <c r="I357"/>
    </row>
    <row r="358" spans="1:9">
      <c r="A358" s="64" t="s">
        <v>2346</v>
      </c>
      <c r="B358" s="64" t="s">
        <v>2342</v>
      </c>
      <c r="C358" s="64" t="s">
        <v>120</v>
      </c>
      <c r="D358" s="64" t="s">
        <v>2212</v>
      </c>
      <c r="E358" s="90" t="s">
        <v>120</v>
      </c>
      <c r="F358" s="64" t="s">
        <v>1976</v>
      </c>
      <c r="G358" s="64" t="s">
        <v>2345</v>
      </c>
      <c r="I358"/>
    </row>
    <row r="359" spans="1:9">
      <c r="A359" s="64" t="s">
        <v>2347</v>
      </c>
      <c r="B359" s="64" t="s">
        <v>2348</v>
      </c>
      <c r="C359" s="64" t="s">
        <v>2262</v>
      </c>
      <c r="D359" s="64" t="s">
        <v>2211</v>
      </c>
      <c r="E359" s="90" t="s">
        <v>2262</v>
      </c>
      <c r="F359" s="64" t="s">
        <v>1969</v>
      </c>
      <c r="G359" s="64" t="s">
        <v>2349</v>
      </c>
      <c r="I359"/>
    </row>
    <row r="360" spans="1:9">
      <c r="A360" s="64" t="s">
        <v>2347</v>
      </c>
      <c r="B360" s="64" t="s">
        <v>2348</v>
      </c>
      <c r="C360" s="64" t="s">
        <v>2262</v>
      </c>
      <c r="D360" s="64" t="s">
        <v>2212</v>
      </c>
      <c r="E360" s="90" t="s">
        <v>2262</v>
      </c>
      <c r="F360" s="64" t="s">
        <v>1976</v>
      </c>
      <c r="G360" s="64" t="s">
        <v>2349</v>
      </c>
      <c r="I360"/>
    </row>
    <row r="361" spans="1:9">
      <c r="A361" s="64" t="s">
        <v>2350</v>
      </c>
      <c r="B361" s="64" t="s">
        <v>2351</v>
      </c>
      <c r="C361" s="64" t="s">
        <v>2315</v>
      </c>
      <c r="D361" s="64" t="s">
        <v>2211</v>
      </c>
      <c r="E361" s="90" t="s">
        <v>120</v>
      </c>
      <c r="F361" s="64" t="s">
        <v>1969</v>
      </c>
      <c r="G361" s="64" t="s">
        <v>2352</v>
      </c>
      <c r="I361"/>
    </row>
    <row r="362" spans="1:9">
      <c r="A362" s="64" t="s">
        <v>2350</v>
      </c>
      <c r="B362" s="64" t="s">
        <v>2351</v>
      </c>
      <c r="C362" s="64" t="s">
        <v>2315</v>
      </c>
      <c r="D362" s="64" t="s">
        <v>2212</v>
      </c>
      <c r="E362" s="90" t="s">
        <v>120</v>
      </c>
      <c r="F362" s="64" t="s">
        <v>1976</v>
      </c>
      <c r="G362" s="64" t="s">
        <v>2352</v>
      </c>
      <c r="I362"/>
    </row>
    <row r="363" spans="1:9" ht="17">
      <c r="A363" s="91" t="s">
        <v>2353</v>
      </c>
      <c r="B363" s="91"/>
      <c r="C363" s="91"/>
      <c r="D363" s="91"/>
      <c r="E363" s="92"/>
      <c r="F363" s="91"/>
      <c r="G363" s="91"/>
      <c r="I363"/>
    </row>
    <row r="364" spans="1:9">
      <c r="A364" s="64" t="s">
        <v>2149</v>
      </c>
      <c r="B364" s="64" t="s">
        <v>2150</v>
      </c>
      <c r="C364" s="64" t="s">
        <v>1632</v>
      </c>
      <c r="D364" s="64" t="s">
        <v>2354</v>
      </c>
      <c r="E364" s="90" t="s">
        <v>621</v>
      </c>
      <c r="F364" s="64" t="s">
        <v>1940</v>
      </c>
      <c r="G364" s="64" t="s">
        <v>2152</v>
      </c>
      <c r="I364"/>
    </row>
    <row r="365" spans="1:9" ht="17">
      <c r="A365" s="91" t="s">
        <v>2355</v>
      </c>
      <c r="B365" s="91"/>
      <c r="C365" s="91"/>
      <c r="D365" s="91"/>
      <c r="E365" s="92"/>
      <c r="F365" s="91"/>
      <c r="G365" s="91"/>
      <c r="I365"/>
    </row>
    <row r="366" spans="1:9">
      <c r="A366" s="64" t="s">
        <v>2100</v>
      </c>
      <c r="B366" s="64"/>
      <c r="C366" s="64" t="s">
        <v>2101</v>
      </c>
      <c r="D366" s="64" t="s">
        <v>2354</v>
      </c>
      <c r="E366" s="90" t="s">
        <v>2157</v>
      </c>
      <c r="F366" s="64" t="s">
        <v>1988</v>
      </c>
      <c r="G366" s="64" t="s">
        <v>2103</v>
      </c>
      <c r="I366"/>
    </row>
    <row r="367" spans="1:9" ht="17">
      <c r="A367" s="91" t="s">
        <v>2356</v>
      </c>
      <c r="B367" s="91"/>
      <c r="C367" s="91"/>
      <c r="D367" s="91"/>
      <c r="E367" s="92"/>
      <c r="F367" s="91"/>
      <c r="G367" s="91"/>
      <c r="I367"/>
    </row>
    <row r="368" spans="1:9">
      <c r="A368" s="65" t="s">
        <v>2230</v>
      </c>
      <c r="B368" s="65" t="s">
        <v>2229</v>
      </c>
      <c r="C368" s="65" t="s">
        <v>2231</v>
      </c>
      <c r="D368" s="65" t="s">
        <v>2354</v>
      </c>
      <c r="E368" s="66" t="s">
        <v>2357</v>
      </c>
      <c r="F368" s="66" t="s">
        <v>2302</v>
      </c>
      <c r="G368" s="65" t="s">
        <v>2095</v>
      </c>
      <c r="I368"/>
    </row>
    <row r="369" spans="1:9" ht="17">
      <c r="A369" s="91" t="s">
        <v>2358</v>
      </c>
      <c r="B369" s="91"/>
      <c r="C369" s="91"/>
      <c r="D369" s="91"/>
      <c r="E369" s="92"/>
      <c r="F369" s="91"/>
      <c r="G369" s="91"/>
      <c r="I369"/>
    </row>
    <row r="370" spans="1:9">
      <c r="A370" s="65" t="s">
        <v>2359</v>
      </c>
      <c r="B370" s="65" t="s">
        <v>2135</v>
      </c>
      <c r="C370" s="65" t="s">
        <v>2360</v>
      </c>
      <c r="D370" s="65" t="s">
        <v>2354</v>
      </c>
      <c r="E370" s="66" t="s">
        <v>2357</v>
      </c>
      <c r="F370" s="66" t="s">
        <v>2302</v>
      </c>
      <c r="G370" s="65" t="s">
        <v>2095</v>
      </c>
      <c r="I370"/>
    </row>
    <row r="371" spans="1:9">
      <c r="A371" s="64" t="s">
        <v>2159</v>
      </c>
      <c r="B371" s="64"/>
      <c r="C371" s="64" t="s">
        <v>621</v>
      </c>
      <c r="D371" s="64" t="s">
        <v>2354</v>
      </c>
      <c r="E371" s="90" t="s">
        <v>621</v>
      </c>
      <c r="F371" s="64" t="s">
        <v>1940</v>
      </c>
      <c r="G371" s="64" t="s">
        <v>2160</v>
      </c>
      <c r="I371"/>
    </row>
    <row r="372" spans="1:9">
      <c r="A372" s="64" t="s">
        <v>2161</v>
      </c>
      <c r="B372" s="64" t="s">
        <v>2162</v>
      </c>
      <c r="C372" s="64" t="s">
        <v>621</v>
      </c>
      <c r="D372" s="64" t="s">
        <v>2354</v>
      </c>
      <c r="E372" s="90" t="s">
        <v>621</v>
      </c>
      <c r="F372" s="64" t="s">
        <v>1940</v>
      </c>
      <c r="G372" s="64" t="s">
        <v>2163</v>
      </c>
      <c r="I372"/>
    </row>
    <row r="373" spans="1:9">
      <c r="A373" s="65" t="s">
        <v>2164</v>
      </c>
      <c r="B373" s="65" t="s">
        <v>2162</v>
      </c>
      <c r="C373" s="65" t="s">
        <v>2165</v>
      </c>
      <c r="D373" s="65" t="s">
        <v>2354</v>
      </c>
      <c r="E373" s="66" t="s">
        <v>2361</v>
      </c>
      <c r="F373" s="66" t="s">
        <v>2302</v>
      </c>
      <c r="G373" s="65" t="s">
        <v>2166</v>
      </c>
      <c r="I373"/>
    </row>
    <row r="374" spans="1:9" ht="17">
      <c r="A374" s="91" t="s">
        <v>2362</v>
      </c>
      <c r="B374" s="91"/>
      <c r="C374" s="91"/>
      <c r="D374" s="91"/>
      <c r="E374" s="92"/>
      <c r="F374" s="91"/>
      <c r="G374" s="91"/>
      <c r="I374"/>
    </row>
    <row r="375" spans="1:9">
      <c r="A375" s="64" t="s">
        <v>2105</v>
      </c>
      <c r="B375" s="64" t="s">
        <v>2106</v>
      </c>
      <c r="C375" s="64" t="s">
        <v>2107</v>
      </c>
      <c r="D375" s="64" t="s">
        <v>2354</v>
      </c>
      <c r="E375" s="90" t="s">
        <v>2157</v>
      </c>
      <c r="F375" s="64" t="s">
        <v>1988</v>
      </c>
      <c r="G375" s="64" t="s">
        <v>2095</v>
      </c>
      <c r="I375"/>
    </row>
    <row r="376" spans="1:9">
      <c r="A376" s="64" t="s">
        <v>2108</v>
      </c>
      <c r="B376" s="64" t="s">
        <v>2106</v>
      </c>
      <c r="C376" s="64" t="s">
        <v>2101</v>
      </c>
      <c r="D376" s="64" t="s">
        <v>2354</v>
      </c>
      <c r="E376" s="90" t="s">
        <v>2157</v>
      </c>
      <c r="F376" s="64" t="s">
        <v>1988</v>
      </c>
      <c r="G376" s="64" t="s">
        <v>2095</v>
      </c>
      <c r="I376"/>
    </row>
    <row r="377" spans="1:9">
      <c r="A377" s="64" t="s">
        <v>2109</v>
      </c>
      <c r="B377" s="64" t="s">
        <v>2106</v>
      </c>
      <c r="C377" s="64" t="s">
        <v>2101</v>
      </c>
      <c r="D377" s="64" t="s">
        <v>2354</v>
      </c>
      <c r="E377" s="90" t="s">
        <v>2157</v>
      </c>
      <c r="F377" s="64" t="s">
        <v>1988</v>
      </c>
      <c r="G377" s="64" t="s">
        <v>2095</v>
      </c>
      <c r="I377"/>
    </row>
    <row r="378" spans="1:9">
      <c r="A378" s="64" t="s">
        <v>2110</v>
      </c>
      <c r="B378" s="64" t="s">
        <v>2111</v>
      </c>
      <c r="C378" s="64" t="s">
        <v>2101</v>
      </c>
      <c r="D378" s="64" t="s">
        <v>2354</v>
      </c>
      <c r="E378" s="90" t="s">
        <v>2157</v>
      </c>
      <c r="F378" s="64" t="s">
        <v>1988</v>
      </c>
      <c r="G378" s="64" t="s">
        <v>2095</v>
      </c>
      <c r="I378"/>
    </row>
    <row r="379" spans="1:9">
      <c r="A379" s="64" t="s">
        <v>2112</v>
      </c>
      <c r="B379" s="64"/>
      <c r="C379" s="64" t="s">
        <v>2101</v>
      </c>
      <c r="D379" s="64" t="s">
        <v>2354</v>
      </c>
      <c r="E379" s="90" t="s">
        <v>2157</v>
      </c>
      <c r="F379" s="64" t="s">
        <v>1988</v>
      </c>
      <c r="G379" s="64" t="s">
        <v>2095</v>
      </c>
      <c r="I379"/>
    </row>
    <row r="380" spans="1:9">
      <c r="A380" s="64" t="s">
        <v>2113</v>
      </c>
      <c r="B380" s="64"/>
      <c r="C380" s="64" t="s">
        <v>2101</v>
      </c>
      <c r="D380" s="64" t="s">
        <v>2354</v>
      </c>
      <c r="E380" s="90" t="s">
        <v>2157</v>
      </c>
      <c r="F380" s="64" t="s">
        <v>1988</v>
      </c>
      <c r="G380" s="64" t="s">
        <v>2095</v>
      </c>
      <c r="I380"/>
    </row>
    <row r="381" spans="1:9">
      <c r="A381" s="64" t="s">
        <v>2114</v>
      </c>
      <c r="B381" s="64"/>
      <c r="C381" s="64" t="s">
        <v>2101</v>
      </c>
      <c r="D381" s="64" t="s">
        <v>2354</v>
      </c>
      <c r="E381" s="90" t="s">
        <v>2157</v>
      </c>
      <c r="F381" s="64" t="s">
        <v>1988</v>
      </c>
      <c r="G381" s="64" t="s">
        <v>2095</v>
      </c>
      <c r="I381"/>
    </row>
    <row r="382" spans="1:9" ht="17">
      <c r="A382" s="91" t="s">
        <v>2363</v>
      </c>
      <c r="B382" s="91"/>
      <c r="C382" s="91"/>
      <c r="D382" s="91"/>
      <c r="E382" s="92"/>
      <c r="F382" s="91"/>
      <c r="G382" s="91"/>
      <c r="I382"/>
    </row>
    <row r="383" spans="1:9">
      <c r="A383" s="64" t="s">
        <v>2119</v>
      </c>
      <c r="B383" s="64"/>
      <c r="C383" s="64" t="s">
        <v>2101</v>
      </c>
      <c r="D383" s="64" t="s">
        <v>2354</v>
      </c>
      <c r="E383" s="90" t="s">
        <v>2157</v>
      </c>
      <c r="F383" s="64" t="s">
        <v>1988</v>
      </c>
      <c r="G383" s="64" t="s">
        <v>2095</v>
      </c>
      <c r="I383"/>
    </row>
    <row r="384" spans="1:9">
      <c r="A384" s="64" t="s">
        <v>2120</v>
      </c>
      <c r="B384" s="64"/>
      <c r="C384" s="64" t="s">
        <v>2101</v>
      </c>
      <c r="D384" s="64" t="s">
        <v>2354</v>
      </c>
      <c r="E384" s="90" t="s">
        <v>2157</v>
      </c>
      <c r="F384" s="64" t="s">
        <v>1988</v>
      </c>
      <c r="G384" s="64" t="s">
        <v>2095</v>
      </c>
      <c r="I384"/>
    </row>
    <row r="385" spans="1:9">
      <c r="A385" s="64" t="s">
        <v>2169</v>
      </c>
      <c r="B385" s="64"/>
      <c r="C385" s="64" t="s">
        <v>621</v>
      </c>
      <c r="D385" s="64" t="s">
        <v>2354</v>
      </c>
      <c r="E385" s="90" t="s">
        <v>621</v>
      </c>
      <c r="F385" s="64" t="s">
        <v>1940</v>
      </c>
      <c r="G385" s="64" t="s">
        <v>2170</v>
      </c>
      <c r="I385"/>
    </row>
    <row r="386" spans="1:9" ht="17">
      <c r="A386" s="91" t="s">
        <v>2364</v>
      </c>
      <c r="B386" s="91"/>
      <c r="C386" s="91"/>
      <c r="D386" s="91"/>
      <c r="E386" s="92"/>
      <c r="F386" s="91"/>
      <c r="G386" s="91"/>
      <c r="I386"/>
    </row>
    <row r="387" spans="1:9">
      <c r="A387" s="64" t="s">
        <v>2172</v>
      </c>
      <c r="B387" s="64"/>
      <c r="C387" s="64" t="s">
        <v>2173</v>
      </c>
      <c r="D387" s="64" t="s">
        <v>2354</v>
      </c>
      <c r="E387" s="90" t="s">
        <v>621</v>
      </c>
      <c r="F387" s="64" t="s">
        <v>1940</v>
      </c>
      <c r="G387" s="64" t="s">
        <v>2095</v>
      </c>
      <c r="I387"/>
    </row>
    <row r="388" spans="1:9">
      <c r="A388" s="64" t="s">
        <v>2122</v>
      </c>
      <c r="B388" s="64"/>
      <c r="C388" s="64" t="s">
        <v>2101</v>
      </c>
      <c r="D388" s="64" t="s">
        <v>2354</v>
      </c>
      <c r="E388" s="90" t="s">
        <v>2157</v>
      </c>
      <c r="F388" s="64" t="s">
        <v>1988</v>
      </c>
      <c r="G388" s="64" t="s">
        <v>2095</v>
      </c>
      <c r="I388"/>
    </row>
    <row r="389" spans="1:9" ht="17">
      <c r="A389" s="91" t="s">
        <v>2365</v>
      </c>
      <c r="B389" s="91"/>
      <c r="C389" s="91"/>
      <c r="D389" s="91"/>
      <c r="E389" s="92"/>
      <c r="F389" s="91"/>
      <c r="G389" s="91"/>
      <c r="I389"/>
    </row>
    <row r="390" spans="1:9">
      <c r="A390" s="64" t="s">
        <v>2175</v>
      </c>
      <c r="B390" s="64" t="s">
        <v>2176</v>
      </c>
      <c r="C390" s="64" t="s">
        <v>621</v>
      </c>
      <c r="D390" s="64" t="s">
        <v>2354</v>
      </c>
      <c r="E390" s="90" t="s">
        <v>621</v>
      </c>
      <c r="F390" s="64" t="s">
        <v>1940</v>
      </c>
      <c r="G390" s="64" t="s">
        <v>2177</v>
      </c>
      <c r="I390"/>
    </row>
    <row r="391" spans="1:9">
      <c r="A391" s="64" t="s">
        <v>2178</v>
      </c>
      <c r="B391" s="64" t="s">
        <v>2179</v>
      </c>
      <c r="C391" s="64" t="s">
        <v>2180</v>
      </c>
      <c r="D391" s="64" t="s">
        <v>2354</v>
      </c>
      <c r="E391" s="90" t="s">
        <v>621</v>
      </c>
      <c r="F391" s="64" t="s">
        <v>1940</v>
      </c>
      <c r="G391" s="64" t="s">
        <v>2181</v>
      </c>
      <c r="I391"/>
    </row>
    <row r="392" spans="1:9">
      <c r="A392" s="64" t="s">
        <v>2130</v>
      </c>
      <c r="B392" s="64"/>
      <c r="C392" s="64" t="s">
        <v>2101</v>
      </c>
      <c r="D392" s="64" t="s">
        <v>2354</v>
      </c>
      <c r="E392" s="90" t="s">
        <v>2157</v>
      </c>
      <c r="F392" s="64" t="s">
        <v>1988</v>
      </c>
      <c r="G392" s="64" t="s">
        <v>2095</v>
      </c>
      <c r="I392"/>
    </row>
    <row r="393" spans="1:9" ht="17">
      <c r="A393" s="91" t="s">
        <v>2366</v>
      </c>
      <c r="B393" s="91"/>
      <c r="C393" s="91"/>
      <c r="D393" s="91"/>
      <c r="E393" s="92"/>
      <c r="F393" s="91"/>
      <c r="G393" s="91"/>
      <c r="I393"/>
    </row>
    <row r="394" spans="1:9">
      <c r="A394" s="64" t="s">
        <v>2183</v>
      </c>
      <c r="B394" s="64" t="s">
        <v>2184</v>
      </c>
      <c r="C394" s="64" t="s">
        <v>621</v>
      </c>
      <c r="D394" s="64" t="s">
        <v>2354</v>
      </c>
      <c r="E394" s="90" t="s">
        <v>621</v>
      </c>
      <c r="F394" s="64" t="s">
        <v>1940</v>
      </c>
      <c r="G394" s="64" t="s">
        <v>2095</v>
      </c>
      <c r="I394"/>
    </row>
    <row r="395" spans="1:9">
      <c r="A395" s="65" t="s">
        <v>2185</v>
      </c>
      <c r="B395" s="65" t="s">
        <v>2179</v>
      </c>
      <c r="C395" s="65" t="s">
        <v>2186</v>
      </c>
      <c r="D395" s="65" t="s">
        <v>2354</v>
      </c>
      <c r="E395" s="66" t="s">
        <v>2367</v>
      </c>
      <c r="F395" s="66" t="s">
        <v>2302</v>
      </c>
      <c r="G395" s="65" t="s">
        <v>2188</v>
      </c>
      <c r="I395"/>
    </row>
    <row r="396" spans="1:9">
      <c r="A396" s="64" t="s">
        <v>2189</v>
      </c>
      <c r="B396" s="64"/>
      <c r="C396" s="64" t="s">
        <v>621</v>
      </c>
      <c r="D396" s="64" t="s">
        <v>2354</v>
      </c>
      <c r="E396" s="90" t="s">
        <v>621</v>
      </c>
      <c r="F396" s="64" t="s">
        <v>1940</v>
      </c>
      <c r="G396" s="64" t="s">
        <v>2133</v>
      </c>
      <c r="I396"/>
    </row>
    <row r="397" spans="1:9">
      <c r="A397" s="64" t="s">
        <v>2134</v>
      </c>
      <c r="B397" s="64" t="s">
        <v>2135</v>
      </c>
      <c r="C397" s="64" t="s">
        <v>2136</v>
      </c>
      <c r="D397" s="64" t="s">
        <v>2354</v>
      </c>
      <c r="E397" s="90" t="s">
        <v>2190</v>
      </c>
      <c r="F397" s="64" t="s">
        <v>1988</v>
      </c>
      <c r="G397" s="64" t="s">
        <v>2095</v>
      </c>
      <c r="I397"/>
    </row>
    <row r="398" spans="1:9" ht="17">
      <c r="A398" s="91" t="s">
        <v>2368</v>
      </c>
      <c r="B398" s="91"/>
      <c r="C398" s="91"/>
      <c r="D398" s="91"/>
      <c r="E398" s="92"/>
      <c r="F398" s="91"/>
      <c r="G398" s="91"/>
      <c r="I398"/>
    </row>
    <row r="399" spans="1:9">
      <c r="A399" s="64" t="s">
        <v>2192</v>
      </c>
      <c r="B399" s="64"/>
      <c r="C399" s="64" t="s">
        <v>621</v>
      </c>
      <c r="D399" s="64" t="s">
        <v>2354</v>
      </c>
      <c r="E399" s="90" t="s">
        <v>621</v>
      </c>
      <c r="F399" s="64" t="s">
        <v>1940</v>
      </c>
      <c r="G399" s="64" t="s">
        <v>2095</v>
      </c>
      <c r="I399"/>
    </row>
    <row r="400" spans="1:9">
      <c r="A400" s="65" t="s">
        <v>2313</v>
      </c>
      <c r="B400" s="65" t="s">
        <v>2314</v>
      </c>
      <c r="C400" s="65" t="s">
        <v>2315</v>
      </c>
      <c r="D400" s="65" t="s">
        <v>2354</v>
      </c>
      <c r="E400" s="66" t="s">
        <v>2357</v>
      </c>
      <c r="F400" s="66" t="s">
        <v>2302</v>
      </c>
      <c r="G400" s="65" t="s">
        <v>2095</v>
      </c>
      <c r="I400"/>
    </row>
    <row r="401" spans="1:9" ht="17">
      <c r="A401" s="91" t="s">
        <v>2369</v>
      </c>
      <c r="B401" s="91"/>
      <c r="C401" s="91"/>
      <c r="D401" s="91"/>
      <c r="E401" s="92"/>
      <c r="F401" s="91"/>
      <c r="G401" s="91"/>
      <c r="I401"/>
    </row>
    <row r="402" spans="1:9">
      <c r="A402" s="64" t="s">
        <v>2199</v>
      </c>
      <c r="B402" s="64" t="s">
        <v>2142</v>
      </c>
      <c r="C402" s="64" t="s">
        <v>2200</v>
      </c>
      <c r="D402" s="64" t="s">
        <v>2354</v>
      </c>
      <c r="E402" s="90" t="s">
        <v>621</v>
      </c>
      <c r="F402" s="64" t="s">
        <v>1940</v>
      </c>
      <c r="G402" s="64" t="s">
        <v>2201</v>
      </c>
      <c r="I402"/>
    </row>
    <row r="403" spans="1:9">
      <c r="A403" s="64" t="s">
        <v>2144</v>
      </c>
      <c r="B403" s="64"/>
      <c r="C403" s="64" t="s">
        <v>2101</v>
      </c>
      <c r="D403" s="64" t="s">
        <v>2354</v>
      </c>
      <c r="E403" s="90" t="s">
        <v>2157</v>
      </c>
      <c r="F403" s="64" t="s">
        <v>1988</v>
      </c>
      <c r="G403" s="64" t="s">
        <v>2095</v>
      </c>
      <c r="I403"/>
    </row>
    <row r="404" spans="1:9" ht="17">
      <c r="A404" s="91" t="s">
        <v>2370</v>
      </c>
      <c r="B404" s="91"/>
      <c r="C404" s="91"/>
      <c r="D404" s="91"/>
      <c r="E404" s="92"/>
      <c r="F404" s="91"/>
      <c r="G404" s="91"/>
      <c r="I404"/>
    </row>
    <row r="405" spans="1:9">
      <c r="A405" s="64" t="s">
        <v>2146</v>
      </c>
      <c r="B405" s="64"/>
      <c r="C405" s="64" t="s">
        <v>2101</v>
      </c>
      <c r="D405" s="64" t="s">
        <v>2354</v>
      </c>
      <c r="E405" s="90" t="s">
        <v>2157</v>
      </c>
      <c r="F405" s="64" t="s">
        <v>1988</v>
      </c>
      <c r="G405" s="64" t="s">
        <v>2147</v>
      </c>
      <c r="I405"/>
    </row>
    <row r="406" spans="1:9">
      <c r="A406" s="64" t="s">
        <v>2203</v>
      </c>
      <c r="B406" s="64" t="s">
        <v>2204</v>
      </c>
      <c r="C406" s="64" t="s">
        <v>621</v>
      </c>
      <c r="D406" s="64" t="s">
        <v>2354</v>
      </c>
      <c r="E406" s="90" t="s">
        <v>621</v>
      </c>
      <c r="F406" s="64" t="s">
        <v>1940</v>
      </c>
      <c r="G406" s="64" t="s">
        <v>2205</v>
      </c>
      <c r="I406"/>
    </row>
    <row r="407" spans="1:9">
      <c r="A407" s="65" t="s">
        <v>2350</v>
      </c>
      <c r="B407" s="65" t="s">
        <v>2351</v>
      </c>
      <c r="C407" s="65" t="s">
        <v>2315</v>
      </c>
      <c r="D407" s="65" t="s">
        <v>2354</v>
      </c>
      <c r="E407" s="66" t="s">
        <v>2357</v>
      </c>
      <c r="F407" s="66" t="s">
        <v>2302</v>
      </c>
      <c r="G407" s="65" t="s">
        <v>2352</v>
      </c>
      <c r="I407"/>
    </row>
    <row r="408" spans="1:9">
      <c r="A408" s="65" t="s">
        <v>2206</v>
      </c>
      <c r="B408" s="65" t="s">
        <v>2207</v>
      </c>
      <c r="C408" s="65" t="s">
        <v>2208</v>
      </c>
      <c r="D408" s="65" t="s">
        <v>2354</v>
      </c>
      <c r="E408" s="66" t="s">
        <v>2208</v>
      </c>
      <c r="F408" s="66" t="s">
        <v>2302</v>
      </c>
      <c r="G408" s="65" t="s">
        <v>2209</v>
      </c>
      <c r="I408"/>
    </row>
    <row r="409" spans="1:9">
      <c r="A409" s="65" t="s">
        <v>2371</v>
      </c>
      <c r="B409" s="65" t="s">
        <v>2207</v>
      </c>
      <c r="C409" s="65" t="s">
        <v>2357</v>
      </c>
      <c r="D409" s="65" t="s">
        <v>2354</v>
      </c>
      <c r="E409" s="66" t="s">
        <v>2357</v>
      </c>
      <c r="F409" s="66" t="s">
        <v>2302</v>
      </c>
      <c r="G409" s="65" t="s">
        <v>2147</v>
      </c>
      <c r="I409"/>
    </row>
    <row r="410" spans="1:9" ht="17">
      <c r="A410" s="91" t="s">
        <v>2372</v>
      </c>
      <c r="B410" s="91"/>
      <c r="C410" s="91"/>
      <c r="D410" s="91"/>
      <c r="E410" s="92"/>
      <c r="F410" s="91"/>
      <c r="G410" s="91"/>
      <c r="I410"/>
    </row>
    <row r="411" spans="1:9">
      <c r="A411" s="65" t="s">
        <v>2149</v>
      </c>
      <c r="B411" s="65" t="s">
        <v>2150</v>
      </c>
      <c r="C411" s="65" t="s">
        <v>1632</v>
      </c>
      <c r="D411" s="65" t="s">
        <v>2373</v>
      </c>
      <c r="E411" s="66" t="s">
        <v>621</v>
      </c>
      <c r="F411" s="66" t="s">
        <v>2302</v>
      </c>
      <c r="G411" s="65" t="s">
        <v>2152</v>
      </c>
      <c r="I411"/>
    </row>
    <row r="412" spans="1:9" ht="17">
      <c r="A412" s="91" t="s">
        <v>2374</v>
      </c>
      <c r="B412" s="91"/>
      <c r="C412" s="91"/>
      <c r="D412" s="91"/>
      <c r="E412" s="92"/>
      <c r="F412" s="91"/>
      <c r="G412" s="91"/>
      <c r="I412"/>
    </row>
    <row r="413" spans="1:9">
      <c r="A413" s="64" t="s">
        <v>2100</v>
      </c>
      <c r="B413" s="64"/>
      <c r="C413" s="64" t="s">
        <v>2101</v>
      </c>
      <c r="D413" s="64" t="s">
        <v>2373</v>
      </c>
      <c r="E413" s="90" t="s">
        <v>2157</v>
      </c>
      <c r="F413" s="64" t="s">
        <v>1988</v>
      </c>
      <c r="G413" s="64" t="s">
        <v>2103</v>
      </c>
      <c r="I413"/>
    </row>
    <row r="414" spans="1:9" ht="17">
      <c r="A414" s="91" t="s">
        <v>2375</v>
      </c>
      <c r="B414" s="91"/>
      <c r="C414" s="91"/>
      <c r="D414" s="91"/>
      <c r="E414" s="92"/>
      <c r="F414" s="91"/>
      <c r="G414" s="91"/>
      <c r="I414"/>
    </row>
    <row r="415" spans="1:9">
      <c r="A415" s="65" t="s">
        <v>2230</v>
      </c>
      <c r="B415" s="65" t="s">
        <v>2229</v>
      </c>
      <c r="C415" s="65" t="s">
        <v>2231</v>
      </c>
      <c r="D415" s="65" t="s">
        <v>2373</v>
      </c>
      <c r="E415" s="66" t="s">
        <v>2357</v>
      </c>
      <c r="F415" s="66" t="s">
        <v>2302</v>
      </c>
      <c r="G415" s="65" t="s">
        <v>2095</v>
      </c>
      <c r="I415"/>
    </row>
    <row r="416" spans="1:9" ht="17">
      <c r="A416" s="91" t="s">
        <v>2376</v>
      </c>
      <c r="B416" s="91"/>
      <c r="C416" s="91"/>
      <c r="D416" s="91"/>
      <c r="E416" s="92"/>
      <c r="F416" s="91"/>
      <c r="G416" s="91"/>
      <c r="I416"/>
    </row>
    <row r="417" spans="1:9">
      <c r="A417" s="65" t="s">
        <v>2359</v>
      </c>
      <c r="B417" s="65" t="s">
        <v>2135</v>
      </c>
      <c r="C417" s="65" t="s">
        <v>2360</v>
      </c>
      <c r="D417" s="65" t="s">
        <v>2373</v>
      </c>
      <c r="E417" s="66" t="s">
        <v>2357</v>
      </c>
      <c r="F417" s="66" t="s">
        <v>2302</v>
      </c>
      <c r="G417" s="65" t="s">
        <v>2095</v>
      </c>
      <c r="I417"/>
    </row>
    <row r="418" spans="1:9">
      <c r="A418" s="65" t="s">
        <v>2159</v>
      </c>
      <c r="B418" s="65"/>
      <c r="C418" s="65" t="s">
        <v>621</v>
      </c>
      <c r="D418" s="65" t="s">
        <v>2373</v>
      </c>
      <c r="E418" s="66" t="s">
        <v>621</v>
      </c>
      <c r="F418" s="66" t="s">
        <v>2302</v>
      </c>
      <c r="G418" s="65" t="s">
        <v>2160</v>
      </c>
      <c r="I418"/>
    </row>
    <row r="419" spans="1:9">
      <c r="A419" s="65" t="s">
        <v>2161</v>
      </c>
      <c r="B419" s="65" t="s">
        <v>2162</v>
      </c>
      <c r="C419" s="65" t="s">
        <v>621</v>
      </c>
      <c r="D419" s="65" t="s">
        <v>2373</v>
      </c>
      <c r="E419" s="66" t="s">
        <v>621</v>
      </c>
      <c r="F419" s="66" t="s">
        <v>2302</v>
      </c>
      <c r="G419" s="65" t="s">
        <v>2163</v>
      </c>
      <c r="I419"/>
    </row>
    <row r="420" spans="1:9">
      <c r="A420" s="65" t="s">
        <v>2164</v>
      </c>
      <c r="B420" s="65" t="s">
        <v>2162</v>
      </c>
      <c r="C420" s="65" t="s">
        <v>2165</v>
      </c>
      <c r="D420" s="65" t="s">
        <v>2373</v>
      </c>
      <c r="E420" s="66" t="s">
        <v>2361</v>
      </c>
      <c r="F420" s="66" t="s">
        <v>2302</v>
      </c>
      <c r="G420" s="65" t="s">
        <v>2166</v>
      </c>
      <c r="I420"/>
    </row>
    <row r="421" spans="1:9" ht="17">
      <c r="A421" s="91" t="s">
        <v>2377</v>
      </c>
      <c r="B421" s="91"/>
      <c r="C421" s="91"/>
      <c r="D421" s="91"/>
      <c r="E421" s="92"/>
      <c r="F421" s="91"/>
      <c r="G421" s="91"/>
      <c r="I421"/>
    </row>
    <row r="422" spans="1:9">
      <c r="A422" s="64" t="s">
        <v>2105</v>
      </c>
      <c r="B422" s="64" t="s">
        <v>2106</v>
      </c>
      <c r="C422" s="64" t="s">
        <v>2107</v>
      </c>
      <c r="D422" s="64" t="s">
        <v>2373</v>
      </c>
      <c r="E422" s="90" t="s">
        <v>2157</v>
      </c>
      <c r="F422" s="64" t="s">
        <v>1988</v>
      </c>
      <c r="G422" s="64" t="s">
        <v>2095</v>
      </c>
      <c r="I422"/>
    </row>
    <row r="423" spans="1:9">
      <c r="A423" s="64" t="s">
        <v>2108</v>
      </c>
      <c r="B423" s="64" t="s">
        <v>2106</v>
      </c>
      <c r="C423" s="64" t="s">
        <v>2101</v>
      </c>
      <c r="D423" s="64" t="s">
        <v>2373</v>
      </c>
      <c r="E423" s="90" t="s">
        <v>2157</v>
      </c>
      <c r="F423" s="64" t="s">
        <v>1988</v>
      </c>
      <c r="G423" s="64" t="s">
        <v>2095</v>
      </c>
      <c r="I423"/>
    </row>
    <row r="424" spans="1:9">
      <c r="A424" s="64" t="s">
        <v>2109</v>
      </c>
      <c r="B424" s="64" t="s">
        <v>2106</v>
      </c>
      <c r="C424" s="64" t="s">
        <v>2101</v>
      </c>
      <c r="D424" s="64" t="s">
        <v>2373</v>
      </c>
      <c r="E424" s="90" t="s">
        <v>2157</v>
      </c>
      <c r="F424" s="64" t="s">
        <v>1988</v>
      </c>
      <c r="G424" s="64" t="s">
        <v>2095</v>
      </c>
      <c r="I424"/>
    </row>
    <row r="425" spans="1:9">
      <c r="A425" s="64" t="s">
        <v>2110</v>
      </c>
      <c r="B425" s="64" t="s">
        <v>2111</v>
      </c>
      <c r="C425" s="64" t="s">
        <v>2101</v>
      </c>
      <c r="D425" s="64" t="s">
        <v>2373</v>
      </c>
      <c r="E425" s="90" t="s">
        <v>2157</v>
      </c>
      <c r="F425" s="64" t="s">
        <v>1988</v>
      </c>
      <c r="G425" s="64" t="s">
        <v>2095</v>
      </c>
      <c r="I425"/>
    </row>
    <row r="426" spans="1:9">
      <c r="A426" s="64" t="s">
        <v>2112</v>
      </c>
      <c r="B426" s="64"/>
      <c r="C426" s="64" t="s">
        <v>2101</v>
      </c>
      <c r="D426" s="64" t="s">
        <v>2373</v>
      </c>
      <c r="E426" s="90" t="s">
        <v>2157</v>
      </c>
      <c r="F426" s="64" t="s">
        <v>1988</v>
      </c>
      <c r="G426" s="64" t="s">
        <v>2095</v>
      </c>
      <c r="I426"/>
    </row>
    <row r="427" spans="1:9">
      <c r="A427" s="64" t="s">
        <v>2113</v>
      </c>
      <c r="B427" s="64"/>
      <c r="C427" s="64" t="s">
        <v>2101</v>
      </c>
      <c r="D427" s="64" t="s">
        <v>2373</v>
      </c>
      <c r="E427" s="90" t="s">
        <v>2157</v>
      </c>
      <c r="F427" s="64" t="s">
        <v>1988</v>
      </c>
      <c r="G427" s="64" t="s">
        <v>2095</v>
      </c>
      <c r="I427"/>
    </row>
    <row r="428" spans="1:9">
      <c r="A428" s="64" t="s">
        <v>2114</v>
      </c>
      <c r="B428" s="64"/>
      <c r="C428" s="64" t="s">
        <v>2101</v>
      </c>
      <c r="D428" s="64" t="s">
        <v>2373</v>
      </c>
      <c r="E428" s="90" t="s">
        <v>2157</v>
      </c>
      <c r="F428" s="64" t="s">
        <v>1988</v>
      </c>
      <c r="G428" s="64" t="s">
        <v>2095</v>
      </c>
      <c r="I428"/>
    </row>
    <row r="429" spans="1:9" ht="17">
      <c r="A429" s="91" t="s">
        <v>2378</v>
      </c>
      <c r="B429" s="91"/>
      <c r="C429" s="91"/>
      <c r="D429" s="91"/>
      <c r="E429" s="92"/>
      <c r="F429" s="91"/>
      <c r="G429" s="91"/>
      <c r="I429"/>
    </row>
    <row r="430" spans="1:9">
      <c r="A430" s="64" t="s">
        <v>2119</v>
      </c>
      <c r="B430" s="64"/>
      <c r="C430" s="64" t="s">
        <v>2101</v>
      </c>
      <c r="D430" s="64" t="s">
        <v>2373</v>
      </c>
      <c r="E430" s="90" t="s">
        <v>2157</v>
      </c>
      <c r="F430" s="64" t="s">
        <v>1988</v>
      </c>
      <c r="G430" s="64" t="s">
        <v>2095</v>
      </c>
      <c r="I430"/>
    </row>
    <row r="431" spans="1:9">
      <c r="A431" s="64" t="s">
        <v>2120</v>
      </c>
      <c r="B431" s="64"/>
      <c r="C431" s="64" t="s">
        <v>2101</v>
      </c>
      <c r="D431" s="64" t="s">
        <v>2373</v>
      </c>
      <c r="E431" s="90" t="s">
        <v>2157</v>
      </c>
      <c r="F431" s="64" t="s">
        <v>1988</v>
      </c>
      <c r="G431" s="64" t="s">
        <v>2095</v>
      </c>
      <c r="I431"/>
    </row>
    <row r="432" spans="1:9">
      <c r="A432" s="65" t="s">
        <v>2169</v>
      </c>
      <c r="B432" s="65"/>
      <c r="C432" s="65" t="s">
        <v>621</v>
      </c>
      <c r="D432" s="65" t="s">
        <v>2373</v>
      </c>
      <c r="E432" s="66" t="s">
        <v>621</v>
      </c>
      <c r="F432" s="66" t="s">
        <v>2302</v>
      </c>
      <c r="G432" s="65" t="s">
        <v>2170</v>
      </c>
      <c r="I432"/>
    </row>
    <row r="433" spans="1:9" ht="17">
      <c r="A433" s="91" t="s">
        <v>2379</v>
      </c>
      <c r="B433" s="91"/>
      <c r="C433" s="91"/>
      <c r="D433" s="91"/>
      <c r="E433" s="92"/>
      <c r="F433" s="91"/>
      <c r="G433" s="91"/>
      <c r="I433"/>
    </row>
    <row r="434" spans="1:9">
      <c r="A434" s="65" t="s">
        <v>2172</v>
      </c>
      <c r="B434" s="65"/>
      <c r="C434" s="65" t="s">
        <v>2173</v>
      </c>
      <c r="D434" s="65" t="s">
        <v>2373</v>
      </c>
      <c r="E434" s="66" t="s">
        <v>621</v>
      </c>
      <c r="F434" s="66" t="s">
        <v>2302</v>
      </c>
      <c r="G434" s="65" t="s">
        <v>2095</v>
      </c>
      <c r="I434"/>
    </row>
    <row r="435" spans="1:9">
      <c r="A435" s="64" t="s">
        <v>2122</v>
      </c>
      <c r="B435" s="64"/>
      <c r="C435" s="64" t="s">
        <v>2101</v>
      </c>
      <c r="D435" s="64" t="s">
        <v>2373</v>
      </c>
      <c r="E435" s="90" t="s">
        <v>2157</v>
      </c>
      <c r="F435" s="64" t="s">
        <v>1988</v>
      </c>
      <c r="G435" s="64" t="s">
        <v>2095</v>
      </c>
      <c r="I435"/>
    </row>
    <row r="436" spans="1:9" ht="17">
      <c r="A436" s="91" t="s">
        <v>2380</v>
      </c>
      <c r="B436" s="91"/>
      <c r="C436" s="91"/>
      <c r="D436" s="91"/>
      <c r="E436" s="92"/>
      <c r="F436" s="91"/>
      <c r="G436" s="91"/>
      <c r="I436"/>
    </row>
    <row r="437" spans="1:9">
      <c r="A437" s="65" t="s">
        <v>2175</v>
      </c>
      <c r="B437" s="65" t="s">
        <v>2176</v>
      </c>
      <c r="C437" s="65" t="s">
        <v>621</v>
      </c>
      <c r="D437" s="65" t="s">
        <v>2373</v>
      </c>
      <c r="E437" s="66" t="s">
        <v>621</v>
      </c>
      <c r="F437" s="66" t="s">
        <v>2302</v>
      </c>
      <c r="G437" s="65" t="s">
        <v>2177</v>
      </c>
      <c r="I437"/>
    </row>
    <row r="438" spans="1:9">
      <c r="A438" s="65" t="s">
        <v>2178</v>
      </c>
      <c r="B438" s="65" t="s">
        <v>2179</v>
      </c>
      <c r="C438" s="65" t="s">
        <v>2180</v>
      </c>
      <c r="D438" s="65" t="s">
        <v>2373</v>
      </c>
      <c r="E438" s="66" t="s">
        <v>621</v>
      </c>
      <c r="F438" s="66" t="s">
        <v>2302</v>
      </c>
      <c r="G438" s="65" t="s">
        <v>2181</v>
      </c>
      <c r="I438"/>
    </row>
    <row r="439" spans="1:9">
      <c r="A439" s="64" t="s">
        <v>2130</v>
      </c>
      <c r="B439" s="64"/>
      <c r="C439" s="64" t="s">
        <v>2101</v>
      </c>
      <c r="D439" s="64" t="s">
        <v>2373</v>
      </c>
      <c r="E439" s="90" t="s">
        <v>2157</v>
      </c>
      <c r="F439" s="64" t="s">
        <v>1988</v>
      </c>
      <c r="G439" s="64" t="s">
        <v>2095</v>
      </c>
      <c r="I439"/>
    </row>
    <row r="440" spans="1:9" ht="17">
      <c r="A440" s="91" t="s">
        <v>2381</v>
      </c>
      <c r="B440" s="91"/>
      <c r="C440" s="91"/>
      <c r="D440" s="91"/>
      <c r="E440" s="92"/>
      <c r="F440" s="91"/>
      <c r="G440" s="91"/>
      <c r="I440"/>
    </row>
    <row r="441" spans="1:9">
      <c r="A441" s="65" t="s">
        <v>2183</v>
      </c>
      <c r="B441" s="65" t="s">
        <v>2184</v>
      </c>
      <c r="C441" s="65" t="s">
        <v>621</v>
      </c>
      <c r="D441" s="65" t="s">
        <v>2373</v>
      </c>
      <c r="E441" s="66" t="s">
        <v>621</v>
      </c>
      <c r="F441" s="66" t="s">
        <v>2302</v>
      </c>
      <c r="G441" s="65" t="s">
        <v>2095</v>
      </c>
      <c r="I441"/>
    </row>
    <row r="442" spans="1:9">
      <c r="A442" s="65" t="s">
        <v>2185</v>
      </c>
      <c r="B442" s="65" t="s">
        <v>2179</v>
      </c>
      <c r="C442" s="65" t="s">
        <v>2186</v>
      </c>
      <c r="D442" s="65" t="s">
        <v>2373</v>
      </c>
      <c r="E442" s="66" t="s">
        <v>2367</v>
      </c>
      <c r="F442" s="66" t="s">
        <v>2302</v>
      </c>
      <c r="G442" s="65" t="s">
        <v>2188</v>
      </c>
      <c r="I442"/>
    </row>
    <row r="443" spans="1:9">
      <c r="A443" s="65" t="s">
        <v>2189</v>
      </c>
      <c r="B443" s="65"/>
      <c r="C443" s="65" t="s">
        <v>621</v>
      </c>
      <c r="D443" s="65" t="s">
        <v>2373</v>
      </c>
      <c r="E443" s="66" t="s">
        <v>621</v>
      </c>
      <c r="F443" s="66" t="s">
        <v>2302</v>
      </c>
      <c r="G443" s="65" t="s">
        <v>2133</v>
      </c>
      <c r="I443"/>
    </row>
    <row r="444" spans="1:9">
      <c r="A444" s="64" t="s">
        <v>2134</v>
      </c>
      <c r="B444" s="64" t="s">
        <v>2135</v>
      </c>
      <c r="C444" s="64" t="s">
        <v>2136</v>
      </c>
      <c r="D444" s="64" t="s">
        <v>2373</v>
      </c>
      <c r="E444" s="90" t="s">
        <v>2190</v>
      </c>
      <c r="F444" s="64" t="s">
        <v>1988</v>
      </c>
      <c r="G444" s="64" t="s">
        <v>2095</v>
      </c>
      <c r="I444"/>
    </row>
    <row r="445" spans="1:9" ht="17">
      <c r="A445" s="91" t="s">
        <v>2382</v>
      </c>
      <c r="B445" s="91"/>
      <c r="C445" s="91"/>
      <c r="D445" s="91"/>
      <c r="E445" s="92"/>
      <c r="F445" s="91"/>
      <c r="G445" s="91"/>
      <c r="I445"/>
    </row>
    <row r="446" spans="1:9">
      <c r="A446" s="65" t="s">
        <v>2192</v>
      </c>
      <c r="B446" s="65"/>
      <c r="C446" s="65" t="s">
        <v>621</v>
      </c>
      <c r="D446" s="65" t="s">
        <v>2373</v>
      </c>
      <c r="E446" s="66" t="s">
        <v>621</v>
      </c>
      <c r="F446" s="66" t="s">
        <v>2302</v>
      </c>
      <c r="G446" s="65" t="s">
        <v>2095</v>
      </c>
      <c r="I446"/>
    </row>
    <row r="447" spans="1:9">
      <c r="A447" s="65" t="s">
        <v>2313</v>
      </c>
      <c r="B447" s="65" t="s">
        <v>2314</v>
      </c>
      <c r="C447" s="65" t="s">
        <v>2315</v>
      </c>
      <c r="D447" s="65" t="s">
        <v>2373</v>
      </c>
      <c r="E447" s="66" t="s">
        <v>2357</v>
      </c>
      <c r="F447" s="66" t="s">
        <v>2302</v>
      </c>
      <c r="G447" s="65" t="s">
        <v>2095</v>
      </c>
      <c r="I447"/>
    </row>
    <row r="448" spans="1:9" ht="17">
      <c r="A448" s="91" t="s">
        <v>2383</v>
      </c>
      <c r="B448" s="91"/>
      <c r="C448" s="91"/>
      <c r="D448" s="91"/>
      <c r="E448" s="92"/>
      <c r="F448" s="91"/>
      <c r="G448" s="91"/>
      <c r="I448"/>
    </row>
    <row r="449" spans="1:9">
      <c r="A449" s="65" t="s">
        <v>2199</v>
      </c>
      <c r="B449" s="65" t="s">
        <v>2142</v>
      </c>
      <c r="C449" s="65" t="s">
        <v>2200</v>
      </c>
      <c r="D449" s="65" t="s">
        <v>2373</v>
      </c>
      <c r="E449" s="66" t="s">
        <v>621</v>
      </c>
      <c r="F449" s="66" t="s">
        <v>2302</v>
      </c>
      <c r="G449" s="65" t="s">
        <v>2201</v>
      </c>
      <c r="I449"/>
    </row>
    <row r="450" spans="1:9">
      <c r="A450" s="64" t="s">
        <v>2144</v>
      </c>
      <c r="B450" s="64"/>
      <c r="C450" s="64" t="s">
        <v>2101</v>
      </c>
      <c r="D450" s="64" t="s">
        <v>2373</v>
      </c>
      <c r="E450" s="90" t="s">
        <v>2157</v>
      </c>
      <c r="F450" s="64" t="s">
        <v>1988</v>
      </c>
      <c r="G450" s="64" t="s">
        <v>2095</v>
      </c>
      <c r="I450"/>
    </row>
    <row r="451" spans="1:9" ht="17">
      <c r="A451" s="91" t="s">
        <v>2384</v>
      </c>
      <c r="B451" s="91"/>
      <c r="C451" s="91"/>
      <c r="D451" s="91"/>
      <c r="E451" s="92"/>
      <c r="F451" s="91"/>
      <c r="G451" s="91"/>
      <c r="I451"/>
    </row>
    <row r="452" spans="1:9">
      <c r="A452" s="64" t="s">
        <v>2146</v>
      </c>
      <c r="B452" s="64"/>
      <c r="C452" s="64" t="s">
        <v>2101</v>
      </c>
      <c r="D452" s="64" t="s">
        <v>2373</v>
      </c>
      <c r="E452" s="90" t="s">
        <v>2157</v>
      </c>
      <c r="F452" s="64" t="s">
        <v>1988</v>
      </c>
      <c r="G452" s="64" t="s">
        <v>2147</v>
      </c>
      <c r="I452"/>
    </row>
    <row r="453" spans="1:9">
      <c r="A453" s="65" t="s">
        <v>2203</v>
      </c>
      <c r="B453" s="65" t="s">
        <v>2204</v>
      </c>
      <c r="C453" s="65" t="s">
        <v>621</v>
      </c>
      <c r="D453" s="65" t="s">
        <v>2373</v>
      </c>
      <c r="E453" s="66" t="s">
        <v>621</v>
      </c>
      <c r="F453" s="66" t="s">
        <v>2302</v>
      </c>
      <c r="G453" s="65" t="s">
        <v>2205</v>
      </c>
      <c r="I453"/>
    </row>
    <row r="454" spans="1:9">
      <c r="A454" s="65" t="s">
        <v>2350</v>
      </c>
      <c r="B454" s="65" t="s">
        <v>2351</v>
      </c>
      <c r="C454" s="65" t="s">
        <v>2315</v>
      </c>
      <c r="D454" s="65" t="s">
        <v>2373</v>
      </c>
      <c r="E454" s="66" t="s">
        <v>2357</v>
      </c>
      <c r="F454" s="66" t="s">
        <v>2302</v>
      </c>
      <c r="G454" s="65" t="s">
        <v>2352</v>
      </c>
      <c r="I454"/>
    </row>
    <row r="455" spans="1:9">
      <c r="A455" s="65" t="s">
        <v>2371</v>
      </c>
      <c r="B455" s="65" t="s">
        <v>2207</v>
      </c>
      <c r="C455" s="65" t="s">
        <v>2357</v>
      </c>
      <c r="D455" s="65" t="s">
        <v>2373</v>
      </c>
      <c r="E455" s="66" t="s">
        <v>2357</v>
      </c>
      <c r="F455" s="66" t="s">
        <v>2302</v>
      </c>
      <c r="G455" s="65" t="s">
        <v>2147</v>
      </c>
      <c r="I455"/>
    </row>
    <row r="456" spans="1:9" ht="17">
      <c r="A456" s="91" t="s">
        <v>2385</v>
      </c>
      <c r="B456" s="91"/>
      <c r="C456" s="91"/>
      <c r="D456" s="91"/>
      <c r="E456" s="92"/>
      <c r="F456" s="91"/>
      <c r="G456" s="91"/>
      <c r="I456"/>
    </row>
    <row r="457" spans="1:9">
      <c r="A457" s="65" t="s">
        <v>2149</v>
      </c>
      <c r="B457" s="65" t="s">
        <v>2150</v>
      </c>
      <c r="C457" s="65" t="s">
        <v>1632</v>
      </c>
      <c r="D457" s="65" t="s">
        <v>2386</v>
      </c>
      <c r="E457" s="66" t="s">
        <v>120</v>
      </c>
      <c r="F457" s="66" t="s">
        <v>2302</v>
      </c>
      <c r="G457" s="65" t="s">
        <v>2152</v>
      </c>
      <c r="I457"/>
    </row>
    <row r="458" spans="1:9">
      <c r="A458" s="65" t="s">
        <v>2154</v>
      </c>
      <c r="B458" s="65"/>
      <c r="C458" s="65" t="s">
        <v>2155</v>
      </c>
      <c r="D458" s="65" t="s">
        <v>2386</v>
      </c>
      <c r="E458" s="66" t="s">
        <v>120</v>
      </c>
      <c r="F458" s="66" t="s">
        <v>2302</v>
      </c>
      <c r="G458" s="65" t="s">
        <v>2095</v>
      </c>
      <c r="I458"/>
    </row>
    <row r="459" spans="1:9">
      <c r="A459" s="65" t="s">
        <v>2213</v>
      </c>
      <c r="B459" s="65" t="s">
        <v>2088</v>
      </c>
      <c r="C459" s="65" t="s">
        <v>120</v>
      </c>
      <c r="D459" s="65" t="s">
        <v>2386</v>
      </c>
      <c r="E459" s="66" t="s">
        <v>120</v>
      </c>
      <c r="F459" s="66" t="s">
        <v>2302</v>
      </c>
      <c r="G459" s="65" t="s">
        <v>2095</v>
      </c>
      <c r="I459"/>
    </row>
    <row r="460" spans="1:9">
      <c r="A460" s="65" t="s">
        <v>2214</v>
      </c>
      <c r="B460" s="65" t="s">
        <v>2098</v>
      </c>
      <c r="C460" s="65" t="s">
        <v>120</v>
      </c>
      <c r="D460" s="65" t="s">
        <v>2386</v>
      </c>
      <c r="E460" s="66" t="s">
        <v>120</v>
      </c>
      <c r="F460" s="66" t="s">
        <v>2302</v>
      </c>
      <c r="G460" s="65" t="s">
        <v>2215</v>
      </c>
      <c r="I460"/>
    </row>
    <row r="461" spans="1:9">
      <c r="A461" s="65" t="s">
        <v>2216</v>
      </c>
      <c r="B461" s="65"/>
      <c r="C461" s="65" t="s">
        <v>120</v>
      </c>
      <c r="D461" s="65" t="s">
        <v>2386</v>
      </c>
      <c r="E461" s="66" t="s">
        <v>120</v>
      </c>
      <c r="F461" s="66" t="s">
        <v>2302</v>
      </c>
      <c r="G461" s="65" t="s">
        <v>2095</v>
      </c>
      <c r="I461"/>
    </row>
    <row r="462" spans="1:9" ht="17">
      <c r="A462" s="91" t="s">
        <v>2387</v>
      </c>
      <c r="B462" s="91"/>
      <c r="C462" s="91"/>
      <c r="D462" s="91"/>
      <c r="E462" s="92"/>
      <c r="F462" s="91"/>
      <c r="G462" s="91"/>
      <c r="I462"/>
    </row>
    <row r="463" spans="1:9">
      <c r="A463" s="65" t="s">
        <v>2218</v>
      </c>
      <c r="B463" s="65" t="s">
        <v>2106</v>
      </c>
      <c r="C463" s="65" t="s">
        <v>120</v>
      </c>
      <c r="D463" s="65" t="s">
        <v>2386</v>
      </c>
      <c r="E463" s="66" t="s">
        <v>120</v>
      </c>
      <c r="F463" s="66" t="s">
        <v>2302</v>
      </c>
      <c r="G463" s="65" t="s">
        <v>2095</v>
      </c>
      <c r="I463"/>
    </row>
    <row r="464" spans="1:9">
      <c r="A464" s="65" t="s">
        <v>2219</v>
      </c>
      <c r="B464" s="65" t="s">
        <v>2220</v>
      </c>
      <c r="C464" s="65" t="s">
        <v>120</v>
      </c>
      <c r="D464" s="65" t="s">
        <v>2386</v>
      </c>
      <c r="E464" s="66" t="s">
        <v>120</v>
      </c>
      <c r="F464" s="66" t="s">
        <v>2302</v>
      </c>
      <c r="G464" s="65" t="s">
        <v>2221</v>
      </c>
      <c r="I464"/>
    </row>
    <row r="465" spans="1:9">
      <c r="A465" s="65" t="s">
        <v>2222</v>
      </c>
      <c r="B465" s="65" t="s">
        <v>2220</v>
      </c>
      <c r="C465" s="65" t="s">
        <v>120</v>
      </c>
      <c r="D465" s="65" t="s">
        <v>2386</v>
      </c>
      <c r="E465" s="66" t="s">
        <v>120</v>
      </c>
      <c r="F465" s="66" t="s">
        <v>2302</v>
      </c>
      <c r="G465" s="65" t="s">
        <v>2095</v>
      </c>
      <c r="I465"/>
    </row>
    <row r="466" spans="1:9">
      <c r="A466" s="64" t="s">
        <v>2100</v>
      </c>
      <c r="B466" s="64"/>
      <c r="C466" s="64" t="s">
        <v>2101</v>
      </c>
      <c r="D466" s="64" t="s">
        <v>2386</v>
      </c>
      <c r="E466" s="90" t="s">
        <v>2223</v>
      </c>
      <c r="F466" s="64" t="s">
        <v>2003</v>
      </c>
      <c r="G466" s="64" t="s">
        <v>2103</v>
      </c>
      <c r="I466"/>
    </row>
    <row r="467" spans="1:9">
      <c r="A467" s="65" t="s">
        <v>2224</v>
      </c>
      <c r="B467" s="65" t="s">
        <v>2225</v>
      </c>
      <c r="C467" s="65" t="s">
        <v>120</v>
      </c>
      <c r="D467" s="65" t="s">
        <v>2386</v>
      </c>
      <c r="E467" s="66" t="s">
        <v>120</v>
      </c>
      <c r="F467" s="66" t="s">
        <v>2302</v>
      </c>
      <c r="G467" s="65" t="s">
        <v>2226</v>
      </c>
      <c r="I467"/>
    </row>
    <row r="468" spans="1:9" ht="17">
      <c r="A468" s="91" t="s">
        <v>2388</v>
      </c>
      <c r="B468" s="91"/>
      <c r="C468" s="91"/>
      <c r="D468" s="91"/>
      <c r="E468" s="92"/>
      <c r="F468" s="91"/>
      <c r="G468" s="91"/>
      <c r="I468"/>
    </row>
    <row r="469" spans="1:9">
      <c r="A469" s="65" t="s">
        <v>2228</v>
      </c>
      <c r="B469" s="65" t="s">
        <v>2229</v>
      </c>
      <c r="C469" s="65" t="s">
        <v>120</v>
      </c>
      <c r="D469" s="65" t="s">
        <v>2386</v>
      </c>
      <c r="E469" s="66" t="s">
        <v>120</v>
      </c>
      <c r="F469" s="66" t="s">
        <v>2302</v>
      </c>
      <c r="G469" s="65" t="s">
        <v>2095</v>
      </c>
      <c r="I469"/>
    </row>
    <row r="470" spans="1:9">
      <c r="A470" s="65" t="s">
        <v>2230</v>
      </c>
      <c r="B470" s="65" t="s">
        <v>2229</v>
      </c>
      <c r="C470" s="65" t="s">
        <v>2231</v>
      </c>
      <c r="D470" s="65" t="s">
        <v>2386</v>
      </c>
      <c r="E470" s="66" t="s">
        <v>120</v>
      </c>
      <c r="F470" s="66" t="s">
        <v>2302</v>
      </c>
      <c r="G470" s="65" t="s">
        <v>2095</v>
      </c>
      <c r="I470"/>
    </row>
    <row r="471" spans="1:9">
      <c r="A471" s="65" t="s">
        <v>2232</v>
      </c>
      <c r="B471" s="65" t="s">
        <v>2229</v>
      </c>
      <c r="C471" s="65" t="s">
        <v>2233</v>
      </c>
      <c r="D471" s="65" t="s">
        <v>2386</v>
      </c>
      <c r="E471" s="66" t="s">
        <v>120</v>
      </c>
      <c r="F471" s="66" t="s">
        <v>2302</v>
      </c>
      <c r="G471" s="65" t="s">
        <v>2234</v>
      </c>
      <c r="I471"/>
    </row>
    <row r="472" spans="1:9">
      <c r="A472" s="65" t="s">
        <v>2235</v>
      </c>
      <c r="B472" s="65" t="s">
        <v>2229</v>
      </c>
      <c r="C472" s="65" t="s">
        <v>120</v>
      </c>
      <c r="D472" s="65" t="s">
        <v>2386</v>
      </c>
      <c r="E472" s="66" t="s">
        <v>120</v>
      </c>
      <c r="F472" s="66" t="s">
        <v>2302</v>
      </c>
      <c r="G472" s="65" t="s">
        <v>2095</v>
      </c>
      <c r="I472"/>
    </row>
    <row r="473" spans="1:9" ht="17">
      <c r="A473" s="91" t="s">
        <v>2389</v>
      </c>
      <c r="B473" s="91"/>
      <c r="C473" s="91"/>
      <c r="D473" s="91"/>
      <c r="E473" s="92"/>
      <c r="F473" s="91"/>
      <c r="G473" s="91"/>
      <c r="I473"/>
    </row>
    <row r="474" spans="1:9">
      <c r="A474" s="65" t="s">
        <v>2237</v>
      </c>
      <c r="B474" s="65" t="s">
        <v>2238</v>
      </c>
      <c r="C474" s="65" t="s">
        <v>2239</v>
      </c>
      <c r="D474" s="65" t="s">
        <v>2386</v>
      </c>
      <c r="E474" s="66" t="s">
        <v>120</v>
      </c>
      <c r="F474" s="66" t="s">
        <v>2302</v>
      </c>
      <c r="G474" s="65" t="s">
        <v>2095</v>
      </c>
      <c r="I474"/>
    </row>
    <row r="475" spans="1:9">
      <c r="A475" s="65" t="s">
        <v>2240</v>
      </c>
      <c r="B475" s="65" t="s">
        <v>2162</v>
      </c>
      <c r="C475" s="65" t="s">
        <v>120</v>
      </c>
      <c r="D475" s="65" t="s">
        <v>2386</v>
      </c>
      <c r="E475" s="66" t="s">
        <v>120</v>
      </c>
      <c r="F475" s="66" t="s">
        <v>2302</v>
      </c>
      <c r="G475" s="65" t="s">
        <v>2095</v>
      </c>
      <c r="I475"/>
    </row>
    <row r="476" spans="1:9">
      <c r="A476" s="65" t="s">
        <v>2241</v>
      </c>
      <c r="B476" s="65" t="s">
        <v>2238</v>
      </c>
      <c r="C476" s="65" t="s">
        <v>2242</v>
      </c>
      <c r="D476" s="65" t="s">
        <v>2386</v>
      </c>
      <c r="E476" s="66" t="s">
        <v>120</v>
      </c>
      <c r="F476" s="66" t="s">
        <v>2302</v>
      </c>
      <c r="G476" s="65" t="s">
        <v>2095</v>
      </c>
      <c r="I476"/>
    </row>
    <row r="477" spans="1:9">
      <c r="A477" s="65" t="s">
        <v>2164</v>
      </c>
      <c r="B477" s="65" t="s">
        <v>2162</v>
      </c>
      <c r="C477" s="65" t="s">
        <v>2165</v>
      </c>
      <c r="D477" s="65" t="s">
        <v>2386</v>
      </c>
      <c r="E477" s="66" t="s">
        <v>120</v>
      </c>
      <c r="F477" s="66" t="s">
        <v>2302</v>
      </c>
      <c r="G477" s="65" t="s">
        <v>2166</v>
      </c>
      <c r="I477"/>
    </row>
    <row r="478" spans="1:9">
      <c r="A478" s="65" t="s">
        <v>2243</v>
      </c>
      <c r="B478" s="65" t="s">
        <v>2244</v>
      </c>
      <c r="C478" s="65" t="s">
        <v>120</v>
      </c>
      <c r="D478" s="65" t="s">
        <v>2386</v>
      </c>
      <c r="E478" s="66" t="s">
        <v>120</v>
      </c>
      <c r="F478" s="66" t="s">
        <v>2302</v>
      </c>
      <c r="G478" s="65" t="s">
        <v>2245</v>
      </c>
      <c r="I478"/>
    </row>
    <row r="479" spans="1:9">
      <c r="A479" s="65" t="s">
        <v>2246</v>
      </c>
      <c r="B479" s="65" t="s">
        <v>2244</v>
      </c>
      <c r="C479" s="65" t="s">
        <v>120</v>
      </c>
      <c r="D479" s="65" t="s">
        <v>2386</v>
      </c>
      <c r="E479" s="66" t="s">
        <v>120</v>
      </c>
      <c r="F479" s="66" t="s">
        <v>2302</v>
      </c>
      <c r="G479" s="65" t="s">
        <v>2095</v>
      </c>
      <c r="I479"/>
    </row>
    <row r="480" spans="1:9" ht="17">
      <c r="A480" s="91" t="s">
        <v>2390</v>
      </c>
      <c r="B480" s="91"/>
      <c r="C480" s="91"/>
      <c r="D480" s="91"/>
      <c r="E480" s="92"/>
      <c r="F480" s="91"/>
      <c r="G480" s="91"/>
      <c r="I480"/>
    </row>
    <row r="481" spans="1:9">
      <c r="A481" s="65" t="s">
        <v>2248</v>
      </c>
      <c r="B481" s="65" t="s">
        <v>2249</v>
      </c>
      <c r="C481" s="65" t="s">
        <v>120</v>
      </c>
      <c r="D481" s="65" t="s">
        <v>2386</v>
      </c>
      <c r="E481" s="66" t="s">
        <v>120</v>
      </c>
      <c r="F481" s="66" t="s">
        <v>2302</v>
      </c>
      <c r="G481" s="65" t="s">
        <v>2250</v>
      </c>
      <c r="I481"/>
    </row>
    <row r="482" spans="1:9">
      <c r="A482" s="64" t="s">
        <v>2105</v>
      </c>
      <c r="B482" s="64" t="s">
        <v>2106</v>
      </c>
      <c r="C482" s="64" t="s">
        <v>2107</v>
      </c>
      <c r="D482" s="64" t="s">
        <v>2386</v>
      </c>
      <c r="E482" s="90" t="s">
        <v>2223</v>
      </c>
      <c r="F482" s="64" t="s">
        <v>2003</v>
      </c>
      <c r="G482" s="64" t="s">
        <v>2095</v>
      </c>
      <c r="I482"/>
    </row>
    <row r="483" spans="1:9">
      <c r="A483" s="64" t="s">
        <v>2108</v>
      </c>
      <c r="B483" s="64" t="s">
        <v>2106</v>
      </c>
      <c r="C483" s="64" t="s">
        <v>2101</v>
      </c>
      <c r="D483" s="64" t="s">
        <v>2386</v>
      </c>
      <c r="E483" s="90" t="s">
        <v>2223</v>
      </c>
      <c r="F483" s="64" t="s">
        <v>2003</v>
      </c>
      <c r="G483" s="64" t="s">
        <v>2095</v>
      </c>
      <c r="I483"/>
    </row>
    <row r="484" spans="1:9">
      <c r="A484" s="64" t="s">
        <v>2109</v>
      </c>
      <c r="B484" s="64" t="s">
        <v>2106</v>
      </c>
      <c r="C484" s="64" t="s">
        <v>2101</v>
      </c>
      <c r="D484" s="64" t="s">
        <v>2386</v>
      </c>
      <c r="E484" s="90" t="s">
        <v>2223</v>
      </c>
      <c r="F484" s="64" t="s">
        <v>2003</v>
      </c>
      <c r="G484" s="64" t="s">
        <v>2095</v>
      </c>
      <c r="I484"/>
    </row>
    <row r="485" spans="1:9">
      <c r="A485" s="64" t="s">
        <v>2110</v>
      </c>
      <c r="B485" s="64" t="s">
        <v>2111</v>
      </c>
      <c r="C485" s="64" t="s">
        <v>2101</v>
      </c>
      <c r="D485" s="64" t="s">
        <v>2386</v>
      </c>
      <c r="E485" s="90" t="s">
        <v>2223</v>
      </c>
      <c r="F485" s="64" t="s">
        <v>2003</v>
      </c>
      <c r="G485" s="64" t="s">
        <v>2095</v>
      </c>
      <c r="I485"/>
    </row>
    <row r="486" spans="1:9">
      <c r="A486" s="64" t="s">
        <v>2112</v>
      </c>
      <c r="B486" s="64"/>
      <c r="C486" s="64" t="s">
        <v>2101</v>
      </c>
      <c r="D486" s="64" t="s">
        <v>2386</v>
      </c>
      <c r="E486" s="90" t="s">
        <v>2223</v>
      </c>
      <c r="F486" s="64" t="s">
        <v>2003</v>
      </c>
      <c r="G486" s="64" t="s">
        <v>2095</v>
      </c>
      <c r="I486"/>
    </row>
    <row r="487" spans="1:9">
      <c r="A487" s="64" t="s">
        <v>2113</v>
      </c>
      <c r="B487" s="64"/>
      <c r="C487" s="64" t="s">
        <v>2101</v>
      </c>
      <c r="D487" s="64" t="s">
        <v>2386</v>
      </c>
      <c r="E487" s="90" t="s">
        <v>2223</v>
      </c>
      <c r="F487" s="64" t="s">
        <v>2003</v>
      </c>
      <c r="G487" s="64" t="s">
        <v>2095</v>
      </c>
      <c r="I487"/>
    </row>
    <row r="488" spans="1:9">
      <c r="A488" s="64" t="s">
        <v>2114</v>
      </c>
      <c r="B488" s="64"/>
      <c r="C488" s="64" t="s">
        <v>2101</v>
      </c>
      <c r="D488" s="64" t="s">
        <v>2386</v>
      </c>
      <c r="E488" s="90" t="s">
        <v>2223</v>
      </c>
      <c r="F488" s="64" t="s">
        <v>2003</v>
      </c>
      <c r="G488" s="64" t="s">
        <v>2095</v>
      </c>
      <c r="I488"/>
    </row>
    <row r="489" spans="1:9" ht="17">
      <c r="A489" s="91" t="s">
        <v>2391</v>
      </c>
      <c r="B489" s="91"/>
      <c r="C489" s="91"/>
      <c r="D489" s="91"/>
      <c r="E489" s="92"/>
      <c r="F489" s="91"/>
      <c r="G489" s="91"/>
      <c r="I489"/>
    </row>
    <row r="490" spans="1:9">
      <c r="A490" s="65" t="s">
        <v>2252</v>
      </c>
      <c r="B490" s="65" t="s">
        <v>2253</v>
      </c>
      <c r="C490" s="65" t="s">
        <v>120</v>
      </c>
      <c r="D490" s="65" t="s">
        <v>2386</v>
      </c>
      <c r="E490" s="66" t="s">
        <v>120</v>
      </c>
      <c r="F490" s="66" t="s">
        <v>2302</v>
      </c>
      <c r="G490" s="65" t="s">
        <v>2095</v>
      </c>
      <c r="I490"/>
    </row>
    <row r="491" spans="1:9">
      <c r="A491" s="65" t="s">
        <v>2254</v>
      </c>
      <c r="B491" s="65" t="s">
        <v>2255</v>
      </c>
      <c r="C491" s="65" t="s">
        <v>120</v>
      </c>
      <c r="D491" s="65" t="s">
        <v>2386</v>
      </c>
      <c r="E491" s="66" t="s">
        <v>120</v>
      </c>
      <c r="F491" s="66" t="s">
        <v>2302</v>
      </c>
      <c r="G491" s="65" t="s">
        <v>2095</v>
      </c>
      <c r="I491"/>
    </row>
    <row r="492" spans="1:9">
      <c r="A492" s="65" t="s">
        <v>2256</v>
      </c>
      <c r="B492" s="65" t="s">
        <v>2255</v>
      </c>
      <c r="C492" s="65" t="s">
        <v>2257</v>
      </c>
      <c r="D492" s="65" t="s">
        <v>2386</v>
      </c>
      <c r="E492" s="66" t="s">
        <v>120</v>
      </c>
      <c r="F492" s="66" t="s">
        <v>2302</v>
      </c>
      <c r="G492" s="65" t="s">
        <v>2258</v>
      </c>
      <c r="I492"/>
    </row>
    <row r="493" spans="1:9">
      <c r="A493" s="65" t="s">
        <v>2259</v>
      </c>
      <c r="B493" s="65" t="s">
        <v>2260</v>
      </c>
      <c r="C493" s="65" t="s">
        <v>120</v>
      </c>
      <c r="D493" s="65" t="s">
        <v>2386</v>
      </c>
      <c r="E493" s="66" t="s">
        <v>120</v>
      </c>
      <c r="F493" s="66" t="s">
        <v>2302</v>
      </c>
      <c r="G493" s="65" t="s">
        <v>2095</v>
      </c>
      <c r="I493"/>
    </row>
    <row r="494" spans="1:9">
      <c r="A494" s="65" t="s">
        <v>2116</v>
      </c>
      <c r="B494" s="65"/>
      <c r="C494" s="65" t="s">
        <v>2117</v>
      </c>
      <c r="D494" s="65" t="s">
        <v>2386</v>
      </c>
      <c r="E494" s="66" t="s">
        <v>120</v>
      </c>
      <c r="F494" s="66" t="s">
        <v>2302</v>
      </c>
      <c r="G494" s="65" t="s">
        <v>2095</v>
      </c>
      <c r="I494"/>
    </row>
    <row r="495" spans="1:9">
      <c r="A495" s="64" t="s">
        <v>2119</v>
      </c>
      <c r="B495" s="64"/>
      <c r="C495" s="64" t="s">
        <v>2101</v>
      </c>
      <c r="D495" s="64" t="s">
        <v>2386</v>
      </c>
      <c r="E495" s="90" t="s">
        <v>2223</v>
      </c>
      <c r="F495" s="64" t="s">
        <v>2003</v>
      </c>
      <c r="G495" s="64" t="s">
        <v>2095</v>
      </c>
      <c r="I495"/>
    </row>
    <row r="496" spans="1:9">
      <c r="A496" s="64" t="s">
        <v>2120</v>
      </c>
      <c r="B496" s="64"/>
      <c r="C496" s="64" t="s">
        <v>2101</v>
      </c>
      <c r="D496" s="64" t="s">
        <v>2386</v>
      </c>
      <c r="E496" s="90" t="s">
        <v>2223</v>
      </c>
      <c r="F496" s="64" t="s">
        <v>2003</v>
      </c>
      <c r="G496" s="64" t="s">
        <v>2095</v>
      </c>
      <c r="I496"/>
    </row>
    <row r="497" spans="1:9">
      <c r="A497" s="65" t="s">
        <v>2261</v>
      </c>
      <c r="B497" s="65" t="s">
        <v>2255</v>
      </c>
      <c r="C497" s="65" t="s">
        <v>2262</v>
      </c>
      <c r="D497" s="65" t="s">
        <v>2386</v>
      </c>
      <c r="E497" s="66" t="s">
        <v>2262</v>
      </c>
      <c r="F497" s="66" t="s">
        <v>2302</v>
      </c>
      <c r="G497" s="65" t="s">
        <v>2095</v>
      </c>
      <c r="I497"/>
    </row>
    <row r="498" spans="1:9">
      <c r="A498" s="65" t="s">
        <v>2263</v>
      </c>
      <c r="B498" s="65" t="s">
        <v>2260</v>
      </c>
      <c r="C498" s="65" t="s">
        <v>120</v>
      </c>
      <c r="D498" s="65" t="s">
        <v>2386</v>
      </c>
      <c r="E498" s="66" t="s">
        <v>120</v>
      </c>
      <c r="F498" s="66" t="s">
        <v>2302</v>
      </c>
      <c r="G498" s="65" t="s">
        <v>2095</v>
      </c>
      <c r="I498"/>
    </row>
    <row r="499" spans="1:9" ht="17">
      <c r="A499" s="91" t="s">
        <v>2392</v>
      </c>
      <c r="B499" s="91"/>
      <c r="C499" s="91"/>
      <c r="D499" s="91"/>
      <c r="E499" s="92"/>
      <c r="F499" s="91"/>
      <c r="G499" s="91"/>
      <c r="I499"/>
    </row>
    <row r="500" spans="1:9">
      <c r="A500" s="65" t="s">
        <v>2265</v>
      </c>
      <c r="B500" s="65"/>
      <c r="C500" s="65" t="s">
        <v>2262</v>
      </c>
      <c r="D500" s="65" t="s">
        <v>2386</v>
      </c>
      <c r="E500" s="66" t="s">
        <v>2262</v>
      </c>
      <c r="F500" s="66" t="s">
        <v>2302</v>
      </c>
      <c r="G500" s="65" t="s">
        <v>2095</v>
      </c>
      <c r="I500"/>
    </row>
    <row r="501" spans="1:9">
      <c r="A501" s="65" t="s">
        <v>2266</v>
      </c>
      <c r="B501" s="65"/>
      <c r="C501" s="65" t="s">
        <v>2262</v>
      </c>
      <c r="D501" s="65" t="s">
        <v>2386</v>
      </c>
      <c r="E501" s="66" t="s">
        <v>2262</v>
      </c>
      <c r="F501" s="66" t="s">
        <v>2302</v>
      </c>
      <c r="G501" s="65" t="s">
        <v>2095</v>
      </c>
      <c r="I501"/>
    </row>
    <row r="502" spans="1:9">
      <c r="A502" s="65" t="s">
        <v>2172</v>
      </c>
      <c r="B502" s="65"/>
      <c r="C502" s="65" t="s">
        <v>2173</v>
      </c>
      <c r="D502" s="65" t="s">
        <v>2386</v>
      </c>
      <c r="E502" s="66" t="s">
        <v>2262</v>
      </c>
      <c r="F502" s="66" t="s">
        <v>2302</v>
      </c>
      <c r="G502" s="65" t="s">
        <v>2095</v>
      </c>
      <c r="I502"/>
    </row>
    <row r="503" spans="1:9">
      <c r="A503" s="65" t="s">
        <v>2267</v>
      </c>
      <c r="B503" s="65" t="s">
        <v>2255</v>
      </c>
      <c r="C503" s="65" t="s">
        <v>120</v>
      </c>
      <c r="D503" s="65" t="s">
        <v>2386</v>
      </c>
      <c r="E503" s="66" t="s">
        <v>120</v>
      </c>
      <c r="F503" s="66" t="s">
        <v>2302</v>
      </c>
      <c r="G503" s="65" t="s">
        <v>2095</v>
      </c>
      <c r="I503"/>
    </row>
    <row r="504" spans="1:9">
      <c r="A504" s="65" t="s">
        <v>2268</v>
      </c>
      <c r="B504" s="65" t="s">
        <v>2255</v>
      </c>
      <c r="C504" s="65" t="s">
        <v>120</v>
      </c>
      <c r="D504" s="65" t="s">
        <v>2386</v>
      </c>
      <c r="E504" s="66" t="s">
        <v>120</v>
      </c>
      <c r="F504" s="66" t="s">
        <v>2302</v>
      </c>
      <c r="G504" s="65" t="s">
        <v>2095</v>
      </c>
      <c r="I504"/>
    </row>
    <row r="505" spans="1:9">
      <c r="A505" s="65" t="s">
        <v>2269</v>
      </c>
      <c r="B505" s="65" t="s">
        <v>2111</v>
      </c>
      <c r="C505" s="65" t="s">
        <v>120</v>
      </c>
      <c r="D505" s="65" t="s">
        <v>2386</v>
      </c>
      <c r="E505" s="66" t="s">
        <v>120</v>
      </c>
      <c r="F505" s="66" t="s">
        <v>2302</v>
      </c>
      <c r="G505" s="65" t="s">
        <v>2095</v>
      </c>
      <c r="I505"/>
    </row>
    <row r="506" spans="1:9">
      <c r="A506" s="65" t="s">
        <v>2270</v>
      </c>
      <c r="B506" s="65" t="s">
        <v>2271</v>
      </c>
      <c r="C506" s="65" t="s">
        <v>2262</v>
      </c>
      <c r="D506" s="65" t="s">
        <v>2386</v>
      </c>
      <c r="E506" s="66" t="s">
        <v>2262</v>
      </c>
      <c r="F506" s="66" t="s">
        <v>2302</v>
      </c>
      <c r="G506" s="65" t="s">
        <v>2095</v>
      </c>
      <c r="I506"/>
    </row>
    <row r="507" spans="1:9">
      <c r="A507" s="65" t="s">
        <v>2272</v>
      </c>
      <c r="B507" s="65" t="s">
        <v>2271</v>
      </c>
      <c r="C507" s="65" t="s">
        <v>2262</v>
      </c>
      <c r="D507" s="65" t="s">
        <v>2386</v>
      </c>
      <c r="E507" s="66" t="s">
        <v>2262</v>
      </c>
      <c r="F507" s="66" t="s">
        <v>2302</v>
      </c>
      <c r="G507" s="65" t="s">
        <v>2095</v>
      </c>
      <c r="I507"/>
    </row>
    <row r="508" spans="1:9">
      <c r="A508" s="64" t="s">
        <v>2122</v>
      </c>
      <c r="B508" s="64"/>
      <c r="C508" s="64" t="s">
        <v>2101</v>
      </c>
      <c r="D508" s="64" t="s">
        <v>2386</v>
      </c>
      <c r="E508" s="90" t="s">
        <v>2223</v>
      </c>
      <c r="F508" s="64" t="s">
        <v>2003</v>
      </c>
      <c r="G508" s="64" t="s">
        <v>2095</v>
      </c>
      <c r="I508"/>
    </row>
    <row r="509" spans="1:9">
      <c r="A509" s="65" t="s">
        <v>2273</v>
      </c>
      <c r="B509" s="65" t="s">
        <v>2271</v>
      </c>
      <c r="C509" s="65" t="s">
        <v>120</v>
      </c>
      <c r="D509" s="65" t="s">
        <v>2386</v>
      </c>
      <c r="E509" s="66" t="s">
        <v>120</v>
      </c>
      <c r="F509" s="66" t="s">
        <v>2302</v>
      </c>
      <c r="G509" s="65" t="s">
        <v>2274</v>
      </c>
      <c r="I509"/>
    </row>
    <row r="510" spans="1:9" ht="17">
      <c r="A510" s="91" t="s">
        <v>2393</v>
      </c>
      <c r="B510" s="91"/>
      <c r="C510" s="91"/>
      <c r="D510" s="91"/>
      <c r="E510" s="92"/>
      <c r="F510" s="91"/>
      <c r="G510" s="91"/>
      <c r="I510"/>
    </row>
    <row r="511" spans="1:9">
      <c r="A511" s="65" t="s">
        <v>2276</v>
      </c>
      <c r="B511" s="65" t="s">
        <v>2277</v>
      </c>
      <c r="C511" s="65" t="s">
        <v>120</v>
      </c>
      <c r="D511" s="65" t="s">
        <v>2386</v>
      </c>
      <c r="E511" s="66" t="s">
        <v>120</v>
      </c>
      <c r="F511" s="66" t="s">
        <v>2302</v>
      </c>
      <c r="G511" s="65" t="s">
        <v>2095</v>
      </c>
      <c r="I511"/>
    </row>
    <row r="512" spans="1:9">
      <c r="A512" s="65" t="s">
        <v>2278</v>
      </c>
      <c r="B512" s="65" t="s">
        <v>2207</v>
      </c>
      <c r="C512" s="65" t="s">
        <v>120</v>
      </c>
      <c r="D512" s="65" t="s">
        <v>2386</v>
      </c>
      <c r="E512" s="66" t="s">
        <v>120</v>
      </c>
      <c r="F512" s="66" t="s">
        <v>2302</v>
      </c>
      <c r="G512" s="65" t="s">
        <v>2095</v>
      </c>
      <c r="I512"/>
    </row>
    <row r="513" spans="1:9">
      <c r="A513" s="65" t="s">
        <v>2279</v>
      </c>
      <c r="B513" s="65" t="s">
        <v>2207</v>
      </c>
      <c r="C513" s="65" t="s">
        <v>120</v>
      </c>
      <c r="D513" s="65" t="s">
        <v>2386</v>
      </c>
      <c r="E513" s="66" t="s">
        <v>120</v>
      </c>
      <c r="F513" s="66" t="s">
        <v>2302</v>
      </c>
      <c r="G513" s="65" t="s">
        <v>2095</v>
      </c>
      <c r="I513"/>
    </row>
    <row r="514" spans="1:9" ht="17">
      <c r="A514" s="91" t="s">
        <v>2394</v>
      </c>
      <c r="B514" s="91"/>
      <c r="C514" s="91"/>
      <c r="D514" s="91"/>
      <c r="E514" s="92"/>
      <c r="F514" s="91"/>
      <c r="G514" s="91"/>
      <c r="I514"/>
    </row>
    <row r="515" spans="1:9">
      <c r="A515" s="65" t="s">
        <v>2281</v>
      </c>
      <c r="B515" s="65" t="s">
        <v>2125</v>
      </c>
      <c r="C515" s="65" t="s">
        <v>2262</v>
      </c>
      <c r="D515" s="65" t="s">
        <v>2386</v>
      </c>
      <c r="E515" s="66" t="s">
        <v>2262</v>
      </c>
      <c r="F515" s="66" t="s">
        <v>2302</v>
      </c>
      <c r="G515" s="65" t="s">
        <v>2282</v>
      </c>
      <c r="I515"/>
    </row>
    <row r="516" spans="1:9">
      <c r="A516" s="65" t="s">
        <v>2283</v>
      </c>
      <c r="B516" s="65" t="s">
        <v>2179</v>
      </c>
      <c r="C516" s="65" t="s">
        <v>120</v>
      </c>
      <c r="D516" s="65" t="s">
        <v>2386</v>
      </c>
      <c r="E516" s="66" t="s">
        <v>120</v>
      </c>
      <c r="F516" s="66" t="s">
        <v>2302</v>
      </c>
      <c r="G516" s="65" t="s">
        <v>2284</v>
      </c>
      <c r="I516"/>
    </row>
    <row r="517" spans="1:9">
      <c r="A517" s="65" t="s">
        <v>2285</v>
      </c>
      <c r="B517" s="65" t="s">
        <v>2176</v>
      </c>
      <c r="C517" s="65" t="s">
        <v>120</v>
      </c>
      <c r="D517" s="65" t="s">
        <v>2386</v>
      </c>
      <c r="E517" s="66" t="s">
        <v>120</v>
      </c>
      <c r="F517" s="66" t="s">
        <v>2302</v>
      </c>
      <c r="G517" s="65" t="s">
        <v>2286</v>
      </c>
      <c r="I517"/>
    </row>
    <row r="518" spans="1:9">
      <c r="A518" s="65" t="s">
        <v>2287</v>
      </c>
      <c r="B518" s="65" t="s">
        <v>2288</v>
      </c>
      <c r="C518" s="65" t="s">
        <v>120</v>
      </c>
      <c r="D518" s="65" t="s">
        <v>2386</v>
      </c>
      <c r="E518" s="66" t="s">
        <v>120</v>
      </c>
      <c r="F518" s="66" t="s">
        <v>2302</v>
      </c>
      <c r="G518" s="65" t="s">
        <v>2289</v>
      </c>
      <c r="I518"/>
    </row>
    <row r="519" spans="1:9">
      <c r="A519" s="64" t="s">
        <v>2130</v>
      </c>
      <c r="B519" s="64"/>
      <c r="C519" s="64" t="s">
        <v>2101</v>
      </c>
      <c r="D519" s="64" t="s">
        <v>2386</v>
      </c>
      <c r="E519" s="90" t="s">
        <v>2223</v>
      </c>
      <c r="F519" s="64" t="s">
        <v>2003</v>
      </c>
      <c r="G519" s="64" t="s">
        <v>2095</v>
      </c>
      <c r="I519"/>
    </row>
    <row r="520" spans="1:9" ht="17">
      <c r="A520" s="91" t="s">
        <v>2395</v>
      </c>
      <c r="B520" s="91"/>
      <c r="C520" s="91"/>
      <c r="D520" s="91"/>
      <c r="E520" s="92"/>
      <c r="F520" s="91"/>
      <c r="G520" s="91"/>
      <c r="I520"/>
    </row>
    <row r="521" spans="1:9">
      <c r="A521" s="65" t="s">
        <v>2291</v>
      </c>
      <c r="B521" s="65" t="s">
        <v>2179</v>
      </c>
      <c r="C521" s="65" t="s">
        <v>120</v>
      </c>
      <c r="D521" s="65" t="s">
        <v>2386</v>
      </c>
      <c r="E521" s="66" t="s">
        <v>120</v>
      </c>
      <c r="F521" s="66" t="s">
        <v>2302</v>
      </c>
      <c r="G521" s="65" t="s">
        <v>2292</v>
      </c>
      <c r="I521"/>
    </row>
    <row r="522" spans="1:9">
      <c r="A522" s="65" t="s">
        <v>2293</v>
      </c>
      <c r="B522" s="65" t="s">
        <v>2179</v>
      </c>
      <c r="C522" s="65" t="s">
        <v>120</v>
      </c>
      <c r="D522" s="65" t="s">
        <v>2386</v>
      </c>
      <c r="E522" s="66" t="s">
        <v>120</v>
      </c>
      <c r="F522" s="66" t="s">
        <v>2302</v>
      </c>
      <c r="G522" s="65" t="s">
        <v>2095</v>
      </c>
      <c r="I522"/>
    </row>
    <row r="523" spans="1:9">
      <c r="A523" s="65" t="s">
        <v>2294</v>
      </c>
      <c r="B523" s="65" t="s">
        <v>2295</v>
      </c>
      <c r="C523" s="65" t="s">
        <v>120</v>
      </c>
      <c r="D523" s="65" t="s">
        <v>2386</v>
      </c>
      <c r="E523" s="66" t="s">
        <v>120</v>
      </c>
      <c r="F523" s="66" t="s">
        <v>2302</v>
      </c>
      <c r="G523" s="65" t="s">
        <v>2296</v>
      </c>
      <c r="I523"/>
    </row>
    <row r="524" spans="1:9">
      <c r="A524" s="65" t="s">
        <v>2297</v>
      </c>
      <c r="B524" s="65" t="s">
        <v>2184</v>
      </c>
      <c r="C524" s="65" t="s">
        <v>120</v>
      </c>
      <c r="D524" s="65" t="s">
        <v>2386</v>
      </c>
      <c r="E524" s="66" t="s">
        <v>120</v>
      </c>
      <c r="F524" s="66" t="s">
        <v>2302</v>
      </c>
      <c r="G524" s="65" t="s">
        <v>2292</v>
      </c>
      <c r="I524"/>
    </row>
    <row r="525" spans="1:9">
      <c r="A525" s="65" t="s">
        <v>2298</v>
      </c>
      <c r="B525" s="65" t="s">
        <v>2184</v>
      </c>
      <c r="C525" s="65" t="s">
        <v>120</v>
      </c>
      <c r="D525" s="65" t="s">
        <v>2386</v>
      </c>
      <c r="E525" s="66" t="s">
        <v>120</v>
      </c>
      <c r="F525" s="66" t="s">
        <v>2302</v>
      </c>
      <c r="G525" s="65" t="s">
        <v>2299</v>
      </c>
      <c r="I525"/>
    </row>
    <row r="526" spans="1:9">
      <c r="A526" s="65" t="s">
        <v>2300</v>
      </c>
      <c r="B526" s="65" t="s">
        <v>2301</v>
      </c>
      <c r="C526" s="65" t="s">
        <v>2262</v>
      </c>
      <c r="D526" s="65" t="s">
        <v>2386</v>
      </c>
      <c r="E526" s="66" t="s">
        <v>2262</v>
      </c>
      <c r="F526" s="66" t="s">
        <v>2302</v>
      </c>
      <c r="G526" s="65" t="s">
        <v>2095</v>
      </c>
      <c r="I526"/>
    </row>
    <row r="527" spans="1:9">
      <c r="A527" s="65" t="s">
        <v>2185</v>
      </c>
      <c r="B527" s="65" t="s">
        <v>2179</v>
      </c>
      <c r="C527" s="65" t="s">
        <v>2186</v>
      </c>
      <c r="D527" s="65" t="s">
        <v>2386</v>
      </c>
      <c r="E527" s="66" t="s">
        <v>120</v>
      </c>
      <c r="F527" s="66" t="s">
        <v>2302</v>
      </c>
      <c r="G527" s="65" t="s">
        <v>2188</v>
      </c>
      <c r="I527"/>
    </row>
    <row r="528" spans="1:9">
      <c r="A528" s="65" t="s">
        <v>2304</v>
      </c>
      <c r="B528" s="65" t="s">
        <v>2301</v>
      </c>
      <c r="C528" s="65" t="s">
        <v>2305</v>
      </c>
      <c r="D528" s="65" t="s">
        <v>2386</v>
      </c>
      <c r="E528" s="66" t="s">
        <v>120</v>
      </c>
      <c r="F528" s="66" t="s">
        <v>2302</v>
      </c>
      <c r="G528" s="65" t="s">
        <v>2095</v>
      </c>
      <c r="I528"/>
    </row>
    <row r="529" spans="1:9">
      <c r="A529" s="65" t="s">
        <v>2306</v>
      </c>
      <c r="B529" s="65" t="s">
        <v>2135</v>
      </c>
      <c r="C529" s="65" t="s">
        <v>120</v>
      </c>
      <c r="D529" s="65" t="s">
        <v>2386</v>
      </c>
      <c r="E529" s="66" t="s">
        <v>120</v>
      </c>
      <c r="F529" s="66" t="s">
        <v>2302</v>
      </c>
      <c r="G529" s="65" t="s">
        <v>2307</v>
      </c>
      <c r="I529"/>
    </row>
    <row r="530" spans="1:9" ht="17">
      <c r="A530" s="91" t="s">
        <v>2396</v>
      </c>
      <c r="B530" s="91"/>
      <c r="C530" s="91"/>
      <c r="D530" s="91"/>
      <c r="E530" s="92"/>
      <c r="F530" s="91"/>
      <c r="G530" s="91"/>
      <c r="I530"/>
    </row>
    <row r="531" spans="1:9">
      <c r="A531" s="65" t="s">
        <v>2309</v>
      </c>
      <c r="B531" s="65" t="s">
        <v>2310</v>
      </c>
      <c r="C531" s="65" t="s">
        <v>120</v>
      </c>
      <c r="D531" s="65" t="s">
        <v>2386</v>
      </c>
      <c r="E531" s="66" t="s">
        <v>120</v>
      </c>
      <c r="F531" s="66" t="s">
        <v>2302</v>
      </c>
      <c r="G531" s="65" t="s">
        <v>2095</v>
      </c>
      <c r="I531"/>
    </row>
    <row r="532" spans="1:9">
      <c r="A532" s="65" t="s">
        <v>2311</v>
      </c>
      <c r="B532" s="65" t="s">
        <v>2310</v>
      </c>
      <c r="C532" s="65" t="s">
        <v>2262</v>
      </c>
      <c r="D532" s="65" t="s">
        <v>2386</v>
      </c>
      <c r="E532" s="66" t="s">
        <v>2262</v>
      </c>
      <c r="F532" s="66" t="s">
        <v>2302</v>
      </c>
      <c r="G532" s="65" t="s">
        <v>2312</v>
      </c>
      <c r="I532"/>
    </row>
    <row r="533" spans="1:9">
      <c r="A533" s="65" t="s">
        <v>2313</v>
      </c>
      <c r="B533" s="65" t="s">
        <v>2314</v>
      </c>
      <c r="C533" s="65" t="s">
        <v>2315</v>
      </c>
      <c r="D533" s="65" t="s">
        <v>2386</v>
      </c>
      <c r="E533" s="66" t="s">
        <v>120</v>
      </c>
      <c r="F533" s="66" t="s">
        <v>2302</v>
      </c>
      <c r="G533" s="65" t="s">
        <v>2095</v>
      </c>
      <c r="I533"/>
    </row>
    <row r="534" spans="1:9">
      <c r="A534" s="65" t="s">
        <v>2193</v>
      </c>
      <c r="B534" s="65" t="s">
        <v>2194</v>
      </c>
      <c r="C534" s="65" t="s">
        <v>2195</v>
      </c>
      <c r="D534" s="65" t="s">
        <v>2386</v>
      </c>
      <c r="E534" s="66" t="s">
        <v>120</v>
      </c>
      <c r="F534" s="66" t="s">
        <v>2302</v>
      </c>
      <c r="G534" s="65" t="s">
        <v>2197</v>
      </c>
      <c r="I534"/>
    </row>
    <row r="535" spans="1:9">
      <c r="A535" s="65" t="s">
        <v>2317</v>
      </c>
      <c r="B535" s="65" t="s">
        <v>2194</v>
      </c>
      <c r="C535" s="65" t="s">
        <v>2233</v>
      </c>
      <c r="D535" s="65" t="s">
        <v>2386</v>
      </c>
      <c r="E535" s="66" t="s">
        <v>120</v>
      </c>
      <c r="F535" s="66" t="s">
        <v>2302</v>
      </c>
      <c r="G535" s="65" t="s">
        <v>2318</v>
      </c>
      <c r="I535"/>
    </row>
    <row r="536" spans="1:9">
      <c r="A536" s="65" t="s">
        <v>2319</v>
      </c>
      <c r="B536" s="65" t="s">
        <v>2310</v>
      </c>
      <c r="C536" s="65" t="s">
        <v>2320</v>
      </c>
      <c r="D536" s="65" t="s">
        <v>2386</v>
      </c>
      <c r="E536" s="66" t="s">
        <v>120</v>
      </c>
      <c r="F536" s="66" t="s">
        <v>2302</v>
      </c>
      <c r="G536" s="65" t="s">
        <v>2095</v>
      </c>
      <c r="I536"/>
    </row>
    <row r="537" spans="1:9">
      <c r="A537" s="65" t="s">
        <v>2321</v>
      </c>
      <c r="B537" s="65" t="s">
        <v>2310</v>
      </c>
      <c r="C537" s="65" t="s">
        <v>2322</v>
      </c>
      <c r="D537" s="65" t="s">
        <v>2386</v>
      </c>
      <c r="E537" s="66" t="s">
        <v>120</v>
      </c>
      <c r="F537" s="66" t="s">
        <v>2302</v>
      </c>
      <c r="G537" s="65" t="s">
        <v>2323</v>
      </c>
      <c r="I537"/>
    </row>
    <row r="538" spans="1:9">
      <c r="A538" s="65" t="s">
        <v>2324</v>
      </c>
      <c r="B538" s="65" t="s">
        <v>2310</v>
      </c>
      <c r="C538" s="65" t="s">
        <v>2325</v>
      </c>
      <c r="D538" s="65" t="s">
        <v>2386</v>
      </c>
      <c r="E538" s="66" t="s">
        <v>120</v>
      </c>
      <c r="F538" s="66" t="s">
        <v>2302</v>
      </c>
      <c r="G538" s="65" t="s">
        <v>2095</v>
      </c>
      <c r="I538"/>
    </row>
    <row r="539" spans="1:9" ht="17">
      <c r="A539" s="91" t="s">
        <v>2397</v>
      </c>
      <c r="B539" s="91"/>
      <c r="C539" s="91"/>
      <c r="D539" s="91"/>
      <c r="E539" s="92"/>
      <c r="F539" s="91"/>
      <c r="G539" s="91"/>
      <c r="I539"/>
    </row>
    <row r="540" spans="1:9">
      <c r="A540" s="65" t="s">
        <v>2199</v>
      </c>
      <c r="B540" s="65" t="s">
        <v>2142</v>
      </c>
      <c r="C540" s="65" t="s">
        <v>2200</v>
      </c>
      <c r="D540" s="65" t="s">
        <v>2386</v>
      </c>
      <c r="E540" s="66" t="s">
        <v>120</v>
      </c>
      <c r="F540" s="66" t="s">
        <v>2302</v>
      </c>
      <c r="G540" s="65" t="s">
        <v>2201</v>
      </c>
      <c r="I540"/>
    </row>
    <row r="541" spans="1:9">
      <c r="A541" s="65" t="s">
        <v>2327</v>
      </c>
      <c r="B541" s="65" t="s">
        <v>2135</v>
      </c>
      <c r="C541" s="65" t="s">
        <v>2328</v>
      </c>
      <c r="D541" s="65" t="s">
        <v>2386</v>
      </c>
      <c r="E541" s="66" t="s">
        <v>120</v>
      </c>
      <c r="F541" s="66" t="s">
        <v>2302</v>
      </c>
      <c r="G541" s="65" t="s">
        <v>2329</v>
      </c>
      <c r="I541"/>
    </row>
    <row r="542" spans="1:9">
      <c r="A542" s="65" t="s">
        <v>2330</v>
      </c>
      <c r="B542" s="65" t="s">
        <v>2331</v>
      </c>
      <c r="C542" s="65" t="s">
        <v>2332</v>
      </c>
      <c r="D542" s="65" t="s">
        <v>2386</v>
      </c>
      <c r="E542" s="66" t="s">
        <v>120</v>
      </c>
      <c r="F542" s="66" t="s">
        <v>2302</v>
      </c>
      <c r="G542" s="65" t="s">
        <v>2333</v>
      </c>
      <c r="I542"/>
    </row>
    <row r="543" spans="1:9">
      <c r="A543" s="65" t="s">
        <v>2334</v>
      </c>
      <c r="B543" s="65" t="s">
        <v>2142</v>
      </c>
      <c r="C543" s="65" t="s">
        <v>120</v>
      </c>
      <c r="D543" s="65" t="s">
        <v>2386</v>
      </c>
      <c r="E543" s="66" t="s">
        <v>120</v>
      </c>
      <c r="F543" s="66" t="s">
        <v>2302</v>
      </c>
      <c r="G543" s="65" t="s">
        <v>2335</v>
      </c>
      <c r="I543"/>
    </row>
    <row r="544" spans="1:9">
      <c r="A544" s="64" t="s">
        <v>2144</v>
      </c>
      <c r="B544" s="64"/>
      <c r="C544" s="64" t="s">
        <v>2101</v>
      </c>
      <c r="D544" s="64" t="s">
        <v>2386</v>
      </c>
      <c r="E544" s="90" t="s">
        <v>2223</v>
      </c>
      <c r="F544" s="64" t="s">
        <v>2003</v>
      </c>
      <c r="G544" s="64" t="s">
        <v>2095</v>
      </c>
      <c r="I544"/>
    </row>
    <row r="545" spans="1:9">
      <c r="A545" s="65" t="s">
        <v>2336</v>
      </c>
      <c r="B545" s="65"/>
      <c r="C545" s="65" t="s">
        <v>120</v>
      </c>
      <c r="D545" s="65" t="s">
        <v>2386</v>
      </c>
      <c r="E545" s="66" t="s">
        <v>120</v>
      </c>
      <c r="F545" s="66" t="s">
        <v>2302</v>
      </c>
      <c r="G545" s="65" t="s">
        <v>2095</v>
      </c>
      <c r="I545"/>
    </row>
    <row r="546" spans="1:9">
      <c r="A546" s="65" t="s">
        <v>2337</v>
      </c>
      <c r="B546" s="65" t="s">
        <v>2142</v>
      </c>
      <c r="C546" s="65" t="s">
        <v>2338</v>
      </c>
      <c r="D546" s="65" t="s">
        <v>2386</v>
      </c>
      <c r="E546" s="66" t="s">
        <v>2338</v>
      </c>
      <c r="F546" s="66" t="s">
        <v>2302</v>
      </c>
      <c r="G546" s="65" t="s">
        <v>2339</v>
      </c>
      <c r="I546"/>
    </row>
    <row r="547" spans="1:9" ht="17">
      <c r="A547" s="91" t="s">
        <v>2398</v>
      </c>
      <c r="B547" s="91"/>
      <c r="C547" s="91"/>
      <c r="D547" s="91"/>
      <c r="E547" s="92"/>
      <c r="F547" s="91"/>
      <c r="G547" s="91"/>
      <c r="I547"/>
    </row>
    <row r="548" spans="1:9">
      <c r="A548" s="64" t="s">
        <v>2146</v>
      </c>
      <c r="B548" s="64"/>
      <c r="C548" s="64" t="s">
        <v>2101</v>
      </c>
      <c r="D548" s="64" t="s">
        <v>2386</v>
      </c>
      <c r="E548" s="90" t="s">
        <v>2223</v>
      </c>
      <c r="F548" s="64" t="s">
        <v>2003</v>
      </c>
      <c r="G548" s="64" t="s">
        <v>2147</v>
      </c>
      <c r="I548"/>
    </row>
    <row r="549" spans="1:9">
      <c r="A549" s="65" t="s">
        <v>2341</v>
      </c>
      <c r="B549" s="65" t="s">
        <v>2342</v>
      </c>
      <c r="C549" s="65" t="s">
        <v>2343</v>
      </c>
      <c r="D549" s="65" t="s">
        <v>2386</v>
      </c>
      <c r="E549" s="66" t="s">
        <v>120</v>
      </c>
      <c r="F549" s="66" t="s">
        <v>2302</v>
      </c>
      <c r="G549" s="65" t="s">
        <v>2209</v>
      </c>
      <c r="I549"/>
    </row>
    <row r="550" spans="1:9">
      <c r="A550" s="65" t="s">
        <v>2344</v>
      </c>
      <c r="B550" s="65" t="s">
        <v>2204</v>
      </c>
      <c r="C550" s="65" t="s">
        <v>120</v>
      </c>
      <c r="D550" s="65" t="s">
        <v>2386</v>
      </c>
      <c r="E550" s="66" t="s">
        <v>120</v>
      </c>
      <c r="F550" s="66" t="s">
        <v>2302</v>
      </c>
      <c r="G550" s="65" t="s">
        <v>2345</v>
      </c>
      <c r="I550"/>
    </row>
    <row r="551" spans="1:9">
      <c r="A551" s="65" t="s">
        <v>2346</v>
      </c>
      <c r="B551" s="65" t="s">
        <v>2342</v>
      </c>
      <c r="C551" s="65" t="s">
        <v>120</v>
      </c>
      <c r="D551" s="65" t="s">
        <v>2386</v>
      </c>
      <c r="E551" s="66" t="s">
        <v>120</v>
      </c>
      <c r="F551" s="66" t="s">
        <v>2302</v>
      </c>
      <c r="G551" s="65" t="s">
        <v>2345</v>
      </c>
      <c r="I551"/>
    </row>
    <row r="552" spans="1:9">
      <c r="A552" s="65" t="s">
        <v>2347</v>
      </c>
      <c r="B552" s="65" t="s">
        <v>2348</v>
      </c>
      <c r="C552" s="65" t="s">
        <v>2262</v>
      </c>
      <c r="D552" s="65" t="s">
        <v>2386</v>
      </c>
      <c r="E552" s="66" t="s">
        <v>2262</v>
      </c>
      <c r="F552" s="66" t="s">
        <v>2302</v>
      </c>
      <c r="G552" s="65" t="s">
        <v>2349</v>
      </c>
      <c r="I552"/>
    </row>
    <row r="553" spans="1:9">
      <c r="A553" s="65" t="s">
        <v>2350</v>
      </c>
      <c r="B553" s="65" t="s">
        <v>2351</v>
      </c>
      <c r="C553" s="65" t="s">
        <v>2315</v>
      </c>
      <c r="D553" s="65" t="s">
        <v>2386</v>
      </c>
      <c r="E553" s="66" t="s">
        <v>120</v>
      </c>
      <c r="F553" s="66" t="s">
        <v>2302</v>
      </c>
      <c r="G553" s="65" t="s">
        <v>2352</v>
      </c>
      <c r="I553"/>
    </row>
    <row r="554" spans="1:9" ht="17">
      <c r="A554" s="91" t="s">
        <v>2399</v>
      </c>
      <c r="B554" s="91"/>
      <c r="C554" s="91"/>
      <c r="D554" s="91"/>
      <c r="E554" s="92"/>
      <c r="F554" s="91"/>
      <c r="G554" s="91"/>
      <c r="I554"/>
    </row>
    <row r="555" spans="1:9">
      <c r="A555" s="64" t="s">
        <v>2087</v>
      </c>
      <c r="B555" s="64" t="s">
        <v>2088</v>
      </c>
      <c r="C555" s="64" t="s">
        <v>2089</v>
      </c>
      <c r="D555" s="64" t="s">
        <v>2400</v>
      </c>
      <c r="E555" s="90" t="s">
        <v>2091</v>
      </c>
      <c r="F555" s="64" t="s">
        <v>2012</v>
      </c>
      <c r="G555" s="64" t="s">
        <v>2092</v>
      </c>
      <c r="I555"/>
    </row>
    <row r="556" spans="1:9">
      <c r="A556" s="65" t="s">
        <v>2149</v>
      </c>
      <c r="B556" s="65" t="s">
        <v>2150</v>
      </c>
      <c r="C556" s="65" t="s">
        <v>1632</v>
      </c>
      <c r="D556" s="65" t="s">
        <v>2400</v>
      </c>
      <c r="E556" s="66" t="s">
        <v>120</v>
      </c>
      <c r="F556" s="66" t="s">
        <v>2302</v>
      </c>
      <c r="G556" s="65" t="s">
        <v>2152</v>
      </c>
      <c r="I556"/>
    </row>
    <row r="557" spans="1:9">
      <c r="A557" s="65" t="s">
        <v>2154</v>
      </c>
      <c r="B557" s="65"/>
      <c r="C557" s="65" t="s">
        <v>2155</v>
      </c>
      <c r="D557" s="65" t="s">
        <v>2400</v>
      </c>
      <c r="E557" s="66" t="s">
        <v>120</v>
      </c>
      <c r="F557" s="66" t="s">
        <v>2302</v>
      </c>
      <c r="G557" s="65" t="s">
        <v>2095</v>
      </c>
      <c r="I557"/>
    </row>
    <row r="558" spans="1:9">
      <c r="A558" s="65" t="s">
        <v>2213</v>
      </c>
      <c r="B558" s="65" t="s">
        <v>2088</v>
      </c>
      <c r="C558" s="65" t="s">
        <v>120</v>
      </c>
      <c r="D558" s="65" t="s">
        <v>2400</v>
      </c>
      <c r="E558" s="66" t="s">
        <v>120</v>
      </c>
      <c r="F558" s="66" t="s">
        <v>2302</v>
      </c>
      <c r="G558" s="65" t="s">
        <v>2095</v>
      </c>
      <c r="I558"/>
    </row>
    <row r="559" spans="1:9">
      <c r="A559" s="65" t="s">
        <v>2214</v>
      </c>
      <c r="B559" s="65" t="s">
        <v>2098</v>
      </c>
      <c r="C559" s="65" t="s">
        <v>120</v>
      </c>
      <c r="D559" s="65" t="s">
        <v>2400</v>
      </c>
      <c r="E559" s="66" t="s">
        <v>120</v>
      </c>
      <c r="F559" s="66" t="s">
        <v>2302</v>
      </c>
      <c r="G559" s="65" t="s">
        <v>2215</v>
      </c>
      <c r="I559"/>
    </row>
    <row r="560" spans="1:9">
      <c r="A560" s="65" t="s">
        <v>2216</v>
      </c>
      <c r="B560" s="65"/>
      <c r="C560" s="65" t="s">
        <v>120</v>
      </c>
      <c r="D560" s="65" t="s">
        <v>2400</v>
      </c>
      <c r="E560" s="66" t="s">
        <v>120</v>
      </c>
      <c r="F560" s="66" t="s">
        <v>2302</v>
      </c>
      <c r="G560" s="65" t="s">
        <v>2095</v>
      </c>
      <c r="I560"/>
    </row>
    <row r="561" spans="1:9">
      <c r="A561" s="64" t="s">
        <v>2093</v>
      </c>
      <c r="B561" s="64" t="s">
        <v>2094</v>
      </c>
      <c r="C561" s="64" t="s">
        <v>2089</v>
      </c>
      <c r="D561" s="64" t="s">
        <v>2400</v>
      </c>
      <c r="E561" s="90" t="s">
        <v>2091</v>
      </c>
      <c r="F561" s="64" t="s">
        <v>2012</v>
      </c>
      <c r="G561" s="64" t="s">
        <v>2095</v>
      </c>
      <c r="I561"/>
    </row>
    <row r="562" spans="1:9">
      <c r="A562" s="64" t="s">
        <v>2096</v>
      </c>
      <c r="B562" s="64" t="s">
        <v>2094</v>
      </c>
      <c r="C562" s="64" t="s">
        <v>2089</v>
      </c>
      <c r="D562" s="64" t="s">
        <v>2400</v>
      </c>
      <c r="E562" s="90" t="s">
        <v>2091</v>
      </c>
      <c r="F562" s="64" t="s">
        <v>2012</v>
      </c>
      <c r="G562" s="64" t="s">
        <v>2095</v>
      </c>
      <c r="I562"/>
    </row>
    <row r="563" spans="1:9">
      <c r="A563" s="64" t="s">
        <v>2097</v>
      </c>
      <c r="B563" s="64" t="s">
        <v>2098</v>
      </c>
      <c r="C563" s="64" t="s">
        <v>2089</v>
      </c>
      <c r="D563" s="64" t="s">
        <v>2400</v>
      </c>
      <c r="E563" s="90" t="s">
        <v>2091</v>
      </c>
      <c r="F563" s="64" t="s">
        <v>2012</v>
      </c>
      <c r="G563" s="64" t="s">
        <v>2095</v>
      </c>
      <c r="I563"/>
    </row>
    <row r="564" spans="1:9" ht="17">
      <c r="A564" s="91" t="s">
        <v>2401</v>
      </c>
      <c r="B564" s="91"/>
      <c r="C564" s="91"/>
      <c r="D564" s="91"/>
      <c r="E564" s="92"/>
      <c r="F564" s="91"/>
      <c r="G564" s="91"/>
      <c r="I564"/>
    </row>
    <row r="565" spans="1:9">
      <c r="A565" s="65" t="s">
        <v>2218</v>
      </c>
      <c r="B565" s="65" t="s">
        <v>2106</v>
      </c>
      <c r="C565" s="65" t="s">
        <v>120</v>
      </c>
      <c r="D565" s="65" t="s">
        <v>2400</v>
      </c>
      <c r="E565" s="66" t="s">
        <v>120</v>
      </c>
      <c r="F565" s="66" t="s">
        <v>2302</v>
      </c>
      <c r="G565" s="65" t="s">
        <v>2095</v>
      </c>
      <c r="I565"/>
    </row>
    <row r="566" spans="1:9">
      <c r="A566" s="65" t="s">
        <v>2219</v>
      </c>
      <c r="B566" s="65" t="s">
        <v>2220</v>
      </c>
      <c r="C566" s="65" t="s">
        <v>120</v>
      </c>
      <c r="D566" s="65" t="s">
        <v>2400</v>
      </c>
      <c r="E566" s="66" t="s">
        <v>120</v>
      </c>
      <c r="F566" s="66" t="s">
        <v>2302</v>
      </c>
      <c r="G566" s="65" t="s">
        <v>2221</v>
      </c>
      <c r="I566"/>
    </row>
    <row r="567" spans="1:9">
      <c r="A567" s="65" t="s">
        <v>2222</v>
      </c>
      <c r="B567" s="65" t="s">
        <v>2220</v>
      </c>
      <c r="C567" s="65" t="s">
        <v>120</v>
      </c>
      <c r="D567" s="65" t="s">
        <v>2400</v>
      </c>
      <c r="E567" s="66" t="s">
        <v>120</v>
      </c>
      <c r="F567" s="66" t="s">
        <v>2302</v>
      </c>
      <c r="G567" s="65" t="s">
        <v>2095</v>
      </c>
      <c r="I567"/>
    </row>
    <row r="568" spans="1:9">
      <c r="A568" s="64" t="s">
        <v>2100</v>
      </c>
      <c r="B568" s="64"/>
      <c r="C568" s="64" t="s">
        <v>2101</v>
      </c>
      <c r="D568" s="64" t="s">
        <v>2400</v>
      </c>
      <c r="E568" s="90" t="s">
        <v>2102</v>
      </c>
      <c r="F568" s="64" t="s">
        <v>2012</v>
      </c>
      <c r="G568" s="64" t="s">
        <v>2103</v>
      </c>
      <c r="I568"/>
    </row>
    <row r="569" spans="1:9">
      <c r="A569" s="65" t="s">
        <v>2224</v>
      </c>
      <c r="B569" s="65" t="s">
        <v>2225</v>
      </c>
      <c r="C569" s="65" t="s">
        <v>120</v>
      </c>
      <c r="D569" s="65" t="s">
        <v>2400</v>
      </c>
      <c r="E569" s="66" t="s">
        <v>120</v>
      </c>
      <c r="F569" s="66" t="s">
        <v>2302</v>
      </c>
      <c r="G569" s="65" t="s">
        <v>2226</v>
      </c>
      <c r="I569"/>
    </row>
    <row r="570" spans="1:9" ht="17">
      <c r="A570" s="91" t="s">
        <v>2402</v>
      </c>
      <c r="B570" s="91"/>
      <c r="C570" s="91"/>
      <c r="D570" s="91"/>
      <c r="E570" s="92"/>
      <c r="F570" s="91"/>
      <c r="G570" s="91"/>
      <c r="I570"/>
    </row>
    <row r="571" spans="1:9">
      <c r="A571" s="65" t="s">
        <v>2228</v>
      </c>
      <c r="B571" s="65" t="s">
        <v>2229</v>
      </c>
      <c r="C571" s="65" t="s">
        <v>120</v>
      </c>
      <c r="D571" s="65" t="s">
        <v>2400</v>
      </c>
      <c r="E571" s="66" t="s">
        <v>120</v>
      </c>
      <c r="F571" s="66" t="s">
        <v>2302</v>
      </c>
      <c r="G571" s="65" t="s">
        <v>2095</v>
      </c>
      <c r="I571"/>
    </row>
    <row r="572" spans="1:9">
      <c r="A572" s="65" t="s">
        <v>2230</v>
      </c>
      <c r="B572" s="65" t="s">
        <v>2229</v>
      </c>
      <c r="C572" s="65" t="s">
        <v>2231</v>
      </c>
      <c r="D572" s="65" t="s">
        <v>2400</v>
      </c>
      <c r="E572" s="66" t="s">
        <v>120</v>
      </c>
      <c r="F572" s="66" t="s">
        <v>2302</v>
      </c>
      <c r="G572" s="65" t="s">
        <v>2095</v>
      </c>
      <c r="I572"/>
    </row>
    <row r="573" spans="1:9">
      <c r="A573" s="65" t="s">
        <v>2232</v>
      </c>
      <c r="B573" s="65" t="s">
        <v>2229</v>
      </c>
      <c r="C573" s="65" t="s">
        <v>2233</v>
      </c>
      <c r="D573" s="65" t="s">
        <v>2400</v>
      </c>
      <c r="E573" s="66" t="s">
        <v>120</v>
      </c>
      <c r="F573" s="66" t="s">
        <v>2302</v>
      </c>
      <c r="G573" s="65" t="s">
        <v>2234</v>
      </c>
      <c r="I573"/>
    </row>
    <row r="574" spans="1:9">
      <c r="A574" s="65" t="s">
        <v>2235</v>
      </c>
      <c r="B574" s="65" t="s">
        <v>2229</v>
      </c>
      <c r="C574" s="65" t="s">
        <v>120</v>
      </c>
      <c r="D574" s="65" t="s">
        <v>2400</v>
      </c>
      <c r="E574" s="66" t="s">
        <v>120</v>
      </c>
      <c r="F574" s="66" t="s">
        <v>2302</v>
      </c>
      <c r="G574" s="65" t="s">
        <v>2095</v>
      </c>
      <c r="I574"/>
    </row>
    <row r="575" spans="1:9" ht="17">
      <c r="A575" s="91" t="s">
        <v>2403</v>
      </c>
      <c r="B575" s="91"/>
      <c r="C575" s="91"/>
      <c r="D575" s="91"/>
      <c r="E575" s="92"/>
      <c r="F575" s="91"/>
      <c r="G575" s="91"/>
      <c r="I575"/>
    </row>
    <row r="576" spans="1:9">
      <c r="A576" s="65" t="s">
        <v>2237</v>
      </c>
      <c r="B576" s="65" t="s">
        <v>2238</v>
      </c>
      <c r="C576" s="65" t="s">
        <v>2239</v>
      </c>
      <c r="D576" s="65" t="s">
        <v>2400</v>
      </c>
      <c r="E576" s="66" t="s">
        <v>120</v>
      </c>
      <c r="F576" s="66" t="s">
        <v>2302</v>
      </c>
      <c r="G576" s="65" t="s">
        <v>2095</v>
      </c>
      <c r="I576"/>
    </row>
    <row r="577" spans="1:9">
      <c r="A577" s="65" t="s">
        <v>2240</v>
      </c>
      <c r="B577" s="65" t="s">
        <v>2162</v>
      </c>
      <c r="C577" s="65" t="s">
        <v>120</v>
      </c>
      <c r="D577" s="65" t="s">
        <v>2400</v>
      </c>
      <c r="E577" s="66" t="s">
        <v>120</v>
      </c>
      <c r="F577" s="66" t="s">
        <v>2302</v>
      </c>
      <c r="G577" s="65" t="s">
        <v>2095</v>
      </c>
      <c r="I577"/>
    </row>
    <row r="578" spans="1:9">
      <c r="A578" s="65" t="s">
        <v>2241</v>
      </c>
      <c r="B578" s="65" t="s">
        <v>2238</v>
      </c>
      <c r="C578" s="65" t="s">
        <v>2242</v>
      </c>
      <c r="D578" s="65" t="s">
        <v>2400</v>
      </c>
      <c r="E578" s="66" t="s">
        <v>120</v>
      </c>
      <c r="F578" s="66" t="s">
        <v>2302</v>
      </c>
      <c r="G578" s="65" t="s">
        <v>2095</v>
      </c>
      <c r="I578"/>
    </row>
    <row r="579" spans="1:9">
      <c r="A579" s="65" t="s">
        <v>2164</v>
      </c>
      <c r="B579" s="65" t="s">
        <v>2162</v>
      </c>
      <c r="C579" s="65" t="s">
        <v>2165</v>
      </c>
      <c r="D579" s="65" t="s">
        <v>2400</v>
      </c>
      <c r="E579" s="66" t="s">
        <v>120</v>
      </c>
      <c r="F579" s="66" t="s">
        <v>2302</v>
      </c>
      <c r="G579" s="65" t="s">
        <v>2166</v>
      </c>
      <c r="I579"/>
    </row>
    <row r="580" spans="1:9">
      <c r="A580" s="65" t="s">
        <v>2243</v>
      </c>
      <c r="B580" s="65" t="s">
        <v>2244</v>
      </c>
      <c r="C580" s="65" t="s">
        <v>120</v>
      </c>
      <c r="D580" s="65" t="s">
        <v>2400</v>
      </c>
      <c r="E580" s="66" t="s">
        <v>120</v>
      </c>
      <c r="F580" s="66" t="s">
        <v>2302</v>
      </c>
      <c r="G580" s="65" t="s">
        <v>2245</v>
      </c>
      <c r="I580"/>
    </row>
    <row r="581" spans="1:9">
      <c r="A581" s="65" t="s">
        <v>2246</v>
      </c>
      <c r="B581" s="65" t="s">
        <v>2244</v>
      </c>
      <c r="C581" s="65" t="s">
        <v>120</v>
      </c>
      <c r="D581" s="65" t="s">
        <v>2400</v>
      </c>
      <c r="E581" s="66" t="s">
        <v>120</v>
      </c>
      <c r="F581" s="66" t="s">
        <v>2302</v>
      </c>
      <c r="G581" s="65" t="s">
        <v>2095</v>
      </c>
      <c r="I581"/>
    </row>
    <row r="582" spans="1:9" ht="17">
      <c r="A582" s="91" t="s">
        <v>2404</v>
      </c>
      <c r="B582" s="91"/>
      <c r="C582" s="91"/>
      <c r="D582" s="91"/>
      <c r="E582" s="92"/>
      <c r="F582" s="91"/>
      <c r="G582" s="91"/>
      <c r="I582"/>
    </row>
    <row r="583" spans="1:9">
      <c r="A583" s="65" t="s">
        <v>2248</v>
      </c>
      <c r="B583" s="65" t="s">
        <v>2249</v>
      </c>
      <c r="C583" s="65" t="s">
        <v>120</v>
      </c>
      <c r="D583" s="65" t="s">
        <v>2400</v>
      </c>
      <c r="E583" s="66" t="s">
        <v>120</v>
      </c>
      <c r="F583" s="66" t="s">
        <v>2302</v>
      </c>
      <c r="G583" s="65" t="s">
        <v>2250</v>
      </c>
      <c r="I583"/>
    </row>
    <row r="584" spans="1:9">
      <c r="A584" s="64" t="s">
        <v>2105</v>
      </c>
      <c r="B584" s="64" t="s">
        <v>2106</v>
      </c>
      <c r="C584" s="64" t="s">
        <v>2107</v>
      </c>
      <c r="D584" s="64" t="s">
        <v>2400</v>
      </c>
      <c r="E584" s="90" t="s">
        <v>2102</v>
      </c>
      <c r="F584" s="64" t="s">
        <v>2012</v>
      </c>
      <c r="G584" s="64" t="s">
        <v>2095</v>
      </c>
      <c r="I584"/>
    </row>
    <row r="585" spans="1:9">
      <c r="A585" s="64" t="s">
        <v>2108</v>
      </c>
      <c r="B585" s="64" t="s">
        <v>2106</v>
      </c>
      <c r="C585" s="64" t="s">
        <v>2101</v>
      </c>
      <c r="D585" s="64" t="s">
        <v>2400</v>
      </c>
      <c r="E585" s="90" t="s">
        <v>2102</v>
      </c>
      <c r="F585" s="64" t="s">
        <v>2012</v>
      </c>
      <c r="G585" s="64" t="s">
        <v>2095</v>
      </c>
      <c r="I585"/>
    </row>
    <row r="586" spans="1:9">
      <c r="A586" s="64" t="s">
        <v>2109</v>
      </c>
      <c r="B586" s="64" t="s">
        <v>2106</v>
      </c>
      <c r="C586" s="64" t="s">
        <v>2101</v>
      </c>
      <c r="D586" s="64" t="s">
        <v>2400</v>
      </c>
      <c r="E586" s="90" t="s">
        <v>2102</v>
      </c>
      <c r="F586" s="64" t="s">
        <v>2012</v>
      </c>
      <c r="G586" s="64" t="s">
        <v>2095</v>
      </c>
      <c r="I586"/>
    </row>
    <row r="587" spans="1:9">
      <c r="A587" s="64" t="s">
        <v>2110</v>
      </c>
      <c r="B587" s="64" t="s">
        <v>2111</v>
      </c>
      <c r="C587" s="64" t="s">
        <v>2101</v>
      </c>
      <c r="D587" s="64" t="s">
        <v>2400</v>
      </c>
      <c r="E587" s="90" t="s">
        <v>2102</v>
      </c>
      <c r="F587" s="64" t="s">
        <v>2012</v>
      </c>
      <c r="G587" s="64" t="s">
        <v>2095</v>
      </c>
      <c r="I587"/>
    </row>
    <row r="588" spans="1:9">
      <c r="A588" s="64" t="s">
        <v>2112</v>
      </c>
      <c r="B588" s="64"/>
      <c r="C588" s="64" t="s">
        <v>2101</v>
      </c>
      <c r="D588" s="64" t="s">
        <v>2400</v>
      </c>
      <c r="E588" s="90" t="s">
        <v>2102</v>
      </c>
      <c r="F588" s="64" t="s">
        <v>2012</v>
      </c>
      <c r="G588" s="64" t="s">
        <v>2095</v>
      </c>
      <c r="I588"/>
    </row>
    <row r="589" spans="1:9">
      <c r="A589" s="64" t="s">
        <v>2113</v>
      </c>
      <c r="B589" s="64"/>
      <c r="C589" s="64" t="s">
        <v>2101</v>
      </c>
      <c r="D589" s="64" t="s">
        <v>2400</v>
      </c>
      <c r="E589" s="90" t="s">
        <v>2102</v>
      </c>
      <c r="F589" s="64" t="s">
        <v>2012</v>
      </c>
      <c r="G589" s="64" t="s">
        <v>2095</v>
      </c>
      <c r="I589"/>
    </row>
    <row r="590" spans="1:9">
      <c r="A590" s="64" t="s">
        <v>2114</v>
      </c>
      <c r="B590" s="64"/>
      <c r="C590" s="64" t="s">
        <v>2101</v>
      </c>
      <c r="D590" s="64" t="s">
        <v>2400</v>
      </c>
      <c r="E590" s="90" t="s">
        <v>2102</v>
      </c>
      <c r="F590" s="64" t="s">
        <v>2012</v>
      </c>
      <c r="G590" s="64" t="s">
        <v>2095</v>
      </c>
      <c r="I590"/>
    </row>
    <row r="591" spans="1:9" ht="17">
      <c r="A591" s="91" t="s">
        <v>2405</v>
      </c>
      <c r="B591" s="91"/>
      <c r="C591" s="91"/>
      <c r="D591" s="91"/>
      <c r="E591" s="92"/>
      <c r="F591" s="91"/>
      <c r="G591" s="91"/>
      <c r="I591"/>
    </row>
    <row r="592" spans="1:9">
      <c r="A592" s="65" t="s">
        <v>2252</v>
      </c>
      <c r="B592" s="65" t="s">
        <v>2253</v>
      </c>
      <c r="C592" s="65" t="s">
        <v>120</v>
      </c>
      <c r="D592" s="65" t="s">
        <v>2400</v>
      </c>
      <c r="E592" s="66" t="s">
        <v>120</v>
      </c>
      <c r="F592" s="66" t="s">
        <v>2302</v>
      </c>
      <c r="G592" s="65" t="s">
        <v>2095</v>
      </c>
      <c r="I592"/>
    </row>
    <row r="593" spans="1:9">
      <c r="A593" s="65" t="s">
        <v>2254</v>
      </c>
      <c r="B593" s="65" t="s">
        <v>2255</v>
      </c>
      <c r="C593" s="65" t="s">
        <v>120</v>
      </c>
      <c r="D593" s="65" t="s">
        <v>2400</v>
      </c>
      <c r="E593" s="66" t="s">
        <v>120</v>
      </c>
      <c r="F593" s="66" t="s">
        <v>2302</v>
      </c>
      <c r="G593" s="65" t="s">
        <v>2095</v>
      </c>
      <c r="I593"/>
    </row>
    <row r="594" spans="1:9">
      <c r="A594" s="65" t="s">
        <v>2256</v>
      </c>
      <c r="B594" s="65" t="s">
        <v>2255</v>
      </c>
      <c r="C594" s="65" t="s">
        <v>2257</v>
      </c>
      <c r="D594" s="65" t="s">
        <v>2400</v>
      </c>
      <c r="E594" s="66" t="s">
        <v>120</v>
      </c>
      <c r="F594" s="66" t="s">
        <v>2302</v>
      </c>
      <c r="G594" s="65" t="s">
        <v>2258</v>
      </c>
      <c r="I594"/>
    </row>
    <row r="595" spans="1:9">
      <c r="A595" s="65" t="s">
        <v>2259</v>
      </c>
      <c r="B595" s="65" t="s">
        <v>2260</v>
      </c>
      <c r="C595" s="65" t="s">
        <v>120</v>
      </c>
      <c r="D595" s="65" t="s">
        <v>2400</v>
      </c>
      <c r="E595" s="66" t="s">
        <v>120</v>
      </c>
      <c r="F595" s="66" t="s">
        <v>2302</v>
      </c>
      <c r="G595" s="65" t="s">
        <v>2095</v>
      </c>
      <c r="I595"/>
    </row>
    <row r="596" spans="1:9">
      <c r="A596" s="65" t="s">
        <v>2116</v>
      </c>
      <c r="B596" s="65"/>
      <c r="C596" s="65" t="s">
        <v>2117</v>
      </c>
      <c r="D596" s="65" t="s">
        <v>2400</v>
      </c>
      <c r="E596" s="66" t="s">
        <v>120</v>
      </c>
      <c r="F596" s="66" t="s">
        <v>2302</v>
      </c>
      <c r="G596" s="65" t="s">
        <v>2095</v>
      </c>
      <c r="I596"/>
    </row>
    <row r="597" spans="1:9">
      <c r="A597" s="65" t="s">
        <v>2406</v>
      </c>
      <c r="B597" s="65" t="s">
        <v>2253</v>
      </c>
      <c r="C597" s="65" t="s">
        <v>1111</v>
      </c>
      <c r="D597" s="65" t="s">
        <v>2400</v>
      </c>
      <c r="E597" s="66" t="s">
        <v>1111</v>
      </c>
      <c r="F597" s="66" t="s">
        <v>2302</v>
      </c>
      <c r="G597" s="65" t="s">
        <v>2095</v>
      </c>
      <c r="I597"/>
    </row>
    <row r="598" spans="1:9">
      <c r="A598" s="64" t="s">
        <v>2119</v>
      </c>
      <c r="B598" s="64"/>
      <c r="C598" s="64" t="s">
        <v>2101</v>
      </c>
      <c r="D598" s="64" t="s">
        <v>2400</v>
      </c>
      <c r="E598" s="90" t="s">
        <v>2102</v>
      </c>
      <c r="F598" s="64" t="s">
        <v>2012</v>
      </c>
      <c r="G598" s="64" t="s">
        <v>2095</v>
      </c>
      <c r="I598"/>
    </row>
    <row r="599" spans="1:9">
      <c r="A599" s="64" t="s">
        <v>2120</v>
      </c>
      <c r="B599" s="64"/>
      <c r="C599" s="64" t="s">
        <v>2101</v>
      </c>
      <c r="D599" s="64" t="s">
        <v>2400</v>
      </c>
      <c r="E599" s="90" t="s">
        <v>2102</v>
      </c>
      <c r="F599" s="64" t="s">
        <v>2012</v>
      </c>
      <c r="G599" s="64" t="s">
        <v>2095</v>
      </c>
      <c r="I599"/>
    </row>
    <row r="600" spans="1:9">
      <c r="A600" s="65" t="s">
        <v>2261</v>
      </c>
      <c r="B600" s="65" t="s">
        <v>2255</v>
      </c>
      <c r="C600" s="65" t="s">
        <v>2262</v>
      </c>
      <c r="D600" s="65" t="s">
        <v>2400</v>
      </c>
      <c r="E600" s="66" t="s">
        <v>2262</v>
      </c>
      <c r="F600" s="66" t="s">
        <v>2302</v>
      </c>
      <c r="G600" s="65" t="s">
        <v>2095</v>
      </c>
      <c r="I600"/>
    </row>
    <row r="601" spans="1:9">
      <c r="A601" s="65" t="s">
        <v>2263</v>
      </c>
      <c r="B601" s="65" t="s">
        <v>2260</v>
      </c>
      <c r="C601" s="65" t="s">
        <v>120</v>
      </c>
      <c r="D601" s="65" t="s">
        <v>2400</v>
      </c>
      <c r="E601" s="66" t="s">
        <v>120</v>
      </c>
      <c r="F601" s="66" t="s">
        <v>2302</v>
      </c>
      <c r="G601" s="65" t="s">
        <v>2095</v>
      </c>
      <c r="I601"/>
    </row>
    <row r="602" spans="1:9" ht="17">
      <c r="A602" s="91" t="s">
        <v>2407</v>
      </c>
      <c r="B602" s="91"/>
      <c r="C602" s="91"/>
      <c r="D602" s="91"/>
      <c r="E602" s="92"/>
      <c r="F602" s="91"/>
      <c r="G602" s="91"/>
      <c r="I602"/>
    </row>
    <row r="603" spans="1:9">
      <c r="A603" s="65" t="s">
        <v>2265</v>
      </c>
      <c r="B603" s="65"/>
      <c r="C603" s="65" t="s">
        <v>2262</v>
      </c>
      <c r="D603" s="65" t="s">
        <v>2400</v>
      </c>
      <c r="E603" s="66" t="s">
        <v>2262</v>
      </c>
      <c r="F603" s="66" t="s">
        <v>2302</v>
      </c>
      <c r="G603" s="65" t="s">
        <v>2095</v>
      </c>
      <c r="I603"/>
    </row>
    <row r="604" spans="1:9">
      <c r="A604" s="65" t="s">
        <v>2266</v>
      </c>
      <c r="B604" s="65"/>
      <c r="C604" s="65" t="s">
        <v>2262</v>
      </c>
      <c r="D604" s="65" t="s">
        <v>2400</v>
      </c>
      <c r="E604" s="66" t="s">
        <v>2262</v>
      </c>
      <c r="F604" s="66" t="s">
        <v>2302</v>
      </c>
      <c r="G604" s="65" t="s">
        <v>2095</v>
      </c>
      <c r="I604"/>
    </row>
    <row r="605" spans="1:9">
      <c r="A605" s="65" t="s">
        <v>2172</v>
      </c>
      <c r="B605" s="65"/>
      <c r="C605" s="65" t="s">
        <v>2173</v>
      </c>
      <c r="D605" s="65" t="s">
        <v>2400</v>
      </c>
      <c r="E605" s="66" t="s">
        <v>2262</v>
      </c>
      <c r="F605" s="66" t="s">
        <v>2302</v>
      </c>
      <c r="G605" s="65" t="s">
        <v>2095</v>
      </c>
      <c r="I605"/>
    </row>
    <row r="606" spans="1:9">
      <c r="A606" s="65" t="s">
        <v>2267</v>
      </c>
      <c r="B606" s="65" t="s">
        <v>2255</v>
      </c>
      <c r="C606" s="65" t="s">
        <v>120</v>
      </c>
      <c r="D606" s="65" t="s">
        <v>2400</v>
      </c>
      <c r="E606" s="66" t="s">
        <v>120</v>
      </c>
      <c r="F606" s="66" t="s">
        <v>2302</v>
      </c>
      <c r="G606" s="65" t="s">
        <v>2095</v>
      </c>
      <c r="I606"/>
    </row>
    <row r="607" spans="1:9">
      <c r="A607" s="65" t="s">
        <v>2268</v>
      </c>
      <c r="B607" s="65" t="s">
        <v>2255</v>
      </c>
      <c r="C607" s="65" t="s">
        <v>120</v>
      </c>
      <c r="D607" s="65" t="s">
        <v>2400</v>
      </c>
      <c r="E607" s="66" t="s">
        <v>120</v>
      </c>
      <c r="F607" s="66" t="s">
        <v>2302</v>
      </c>
      <c r="G607" s="65" t="s">
        <v>2095</v>
      </c>
      <c r="I607"/>
    </row>
    <row r="608" spans="1:9">
      <c r="A608" s="65" t="s">
        <v>2269</v>
      </c>
      <c r="B608" s="65" t="s">
        <v>2111</v>
      </c>
      <c r="C608" s="65" t="s">
        <v>120</v>
      </c>
      <c r="D608" s="65" t="s">
        <v>2400</v>
      </c>
      <c r="E608" s="66" t="s">
        <v>120</v>
      </c>
      <c r="F608" s="66" t="s">
        <v>2302</v>
      </c>
      <c r="G608" s="65" t="s">
        <v>2095</v>
      </c>
      <c r="I608"/>
    </row>
    <row r="609" spans="1:9">
      <c r="A609" s="65" t="s">
        <v>2270</v>
      </c>
      <c r="B609" s="65" t="s">
        <v>2271</v>
      </c>
      <c r="C609" s="65" t="s">
        <v>2262</v>
      </c>
      <c r="D609" s="65" t="s">
        <v>2400</v>
      </c>
      <c r="E609" s="66" t="s">
        <v>2262</v>
      </c>
      <c r="F609" s="66" t="s">
        <v>2302</v>
      </c>
      <c r="G609" s="65" t="s">
        <v>2095</v>
      </c>
      <c r="I609"/>
    </row>
    <row r="610" spans="1:9">
      <c r="A610" s="65" t="s">
        <v>2272</v>
      </c>
      <c r="B610" s="65" t="s">
        <v>2271</v>
      </c>
      <c r="C610" s="65" t="s">
        <v>2262</v>
      </c>
      <c r="D610" s="65" t="s">
        <v>2400</v>
      </c>
      <c r="E610" s="66" t="s">
        <v>2262</v>
      </c>
      <c r="F610" s="66" t="s">
        <v>2302</v>
      </c>
      <c r="G610" s="65" t="s">
        <v>2095</v>
      </c>
      <c r="I610"/>
    </row>
    <row r="611" spans="1:9">
      <c r="A611" s="64" t="s">
        <v>2122</v>
      </c>
      <c r="B611" s="64"/>
      <c r="C611" s="64" t="s">
        <v>2101</v>
      </c>
      <c r="D611" s="64" t="s">
        <v>2400</v>
      </c>
      <c r="E611" s="90" t="s">
        <v>2102</v>
      </c>
      <c r="F611" s="64" t="s">
        <v>2012</v>
      </c>
      <c r="G611" s="64" t="s">
        <v>2095</v>
      </c>
      <c r="I611"/>
    </row>
    <row r="612" spans="1:9">
      <c r="A612" s="65" t="s">
        <v>2273</v>
      </c>
      <c r="B612" s="65" t="s">
        <v>2271</v>
      </c>
      <c r="C612" s="65" t="s">
        <v>120</v>
      </c>
      <c r="D612" s="65" t="s">
        <v>2400</v>
      </c>
      <c r="E612" s="66" t="s">
        <v>120</v>
      </c>
      <c r="F612" s="66" t="s">
        <v>2302</v>
      </c>
      <c r="G612" s="65" t="s">
        <v>2274</v>
      </c>
      <c r="I612"/>
    </row>
    <row r="613" spans="1:9" ht="17">
      <c r="A613" s="91" t="s">
        <v>2408</v>
      </c>
      <c r="B613" s="91"/>
      <c r="C613" s="91"/>
      <c r="D613" s="91"/>
      <c r="E613" s="92"/>
      <c r="F613" s="91"/>
      <c r="G613" s="91"/>
      <c r="I613"/>
    </row>
    <row r="614" spans="1:9">
      <c r="A614" s="65" t="s">
        <v>2276</v>
      </c>
      <c r="B614" s="65" t="s">
        <v>2277</v>
      </c>
      <c r="C614" s="65" t="s">
        <v>120</v>
      </c>
      <c r="D614" s="65" t="s">
        <v>2400</v>
      </c>
      <c r="E614" s="66" t="s">
        <v>120</v>
      </c>
      <c r="F614" s="66" t="s">
        <v>2302</v>
      </c>
      <c r="G614" s="65" t="s">
        <v>2095</v>
      </c>
      <c r="I614"/>
    </row>
    <row r="615" spans="1:9">
      <c r="A615" s="65" t="s">
        <v>2278</v>
      </c>
      <c r="B615" s="65" t="s">
        <v>2207</v>
      </c>
      <c r="C615" s="65" t="s">
        <v>120</v>
      </c>
      <c r="D615" s="65" t="s">
        <v>2400</v>
      </c>
      <c r="E615" s="66" t="s">
        <v>120</v>
      </c>
      <c r="F615" s="66" t="s">
        <v>2302</v>
      </c>
      <c r="G615" s="65" t="s">
        <v>2095</v>
      </c>
      <c r="I615"/>
    </row>
    <row r="616" spans="1:9">
      <c r="A616" s="65" t="s">
        <v>2279</v>
      </c>
      <c r="B616" s="65" t="s">
        <v>2207</v>
      </c>
      <c r="C616" s="65" t="s">
        <v>120</v>
      </c>
      <c r="D616" s="65" t="s">
        <v>2400</v>
      </c>
      <c r="E616" s="66" t="s">
        <v>120</v>
      </c>
      <c r="F616" s="66" t="s">
        <v>2302</v>
      </c>
      <c r="G616" s="65" t="s">
        <v>2095</v>
      </c>
      <c r="I616"/>
    </row>
    <row r="617" spans="1:9" ht="17">
      <c r="A617" s="91" t="s">
        <v>2409</v>
      </c>
      <c r="B617" s="91"/>
      <c r="C617" s="91"/>
      <c r="D617" s="91"/>
      <c r="E617" s="92"/>
      <c r="F617" s="91"/>
      <c r="G617" s="91"/>
      <c r="I617"/>
    </row>
    <row r="618" spans="1:9">
      <c r="A618" s="64" t="s">
        <v>2124</v>
      </c>
      <c r="B618" s="64" t="s">
        <v>2125</v>
      </c>
      <c r="C618" s="64" t="s">
        <v>2089</v>
      </c>
      <c r="D618" s="64" t="s">
        <v>2400</v>
      </c>
      <c r="E618" s="90" t="s">
        <v>2091</v>
      </c>
      <c r="F618" s="64" t="s">
        <v>2012</v>
      </c>
      <c r="G618" s="64" t="s">
        <v>2126</v>
      </c>
      <c r="I618"/>
    </row>
    <row r="619" spans="1:9">
      <c r="A619" s="64" t="s">
        <v>2127</v>
      </c>
      <c r="B619" s="64" t="s">
        <v>2128</v>
      </c>
      <c r="C619" s="64" t="s">
        <v>2089</v>
      </c>
      <c r="D619" s="64" t="s">
        <v>2400</v>
      </c>
      <c r="E619" s="90" t="s">
        <v>2091</v>
      </c>
      <c r="F619" s="64" t="s">
        <v>2012</v>
      </c>
      <c r="G619" s="64" t="s">
        <v>2129</v>
      </c>
      <c r="I619"/>
    </row>
    <row r="620" spans="1:9">
      <c r="A620" s="65" t="s">
        <v>2281</v>
      </c>
      <c r="B620" s="65" t="s">
        <v>2125</v>
      </c>
      <c r="C620" s="65" t="s">
        <v>2262</v>
      </c>
      <c r="D620" s="65" t="s">
        <v>2400</v>
      </c>
      <c r="E620" s="66" t="s">
        <v>2262</v>
      </c>
      <c r="F620" s="66" t="s">
        <v>2302</v>
      </c>
      <c r="G620" s="65" t="s">
        <v>2282</v>
      </c>
      <c r="I620"/>
    </row>
    <row r="621" spans="1:9">
      <c r="A621" s="65" t="s">
        <v>2283</v>
      </c>
      <c r="B621" s="65" t="s">
        <v>2179</v>
      </c>
      <c r="C621" s="65" t="s">
        <v>120</v>
      </c>
      <c r="D621" s="65" t="s">
        <v>2400</v>
      </c>
      <c r="E621" s="66" t="s">
        <v>120</v>
      </c>
      <c r="F621" s="66" t="s">
        <v>2302</v>
      </c>
      <c r="G621" s="65" t="s">
        <v>2284</v>
      </c>
      <c r="I621"/>
    </row>
    <row r="622" spans="1:9">
      <c r="A622" s="65" t="s">
        <v>2285</v>
      </c>
      <c r="B622" s="65" t="s">
        <v>2176</v>
      </c>
      <c r="C622" s="65" t="s">
        <v>120</v>
      </c>
      <c r="D622" s="65" t="s">
        <v>2400</v>
      </c>
      <c r="E622" s="66" t="s">
        <v>120</v>
      </c>
      <c r="F622" s="66" t="s">
        <v>2302</v>
      </c>
      <c r="G622" s="65" t="s">
        <v>2286</v>
      </c>
      <c r="I622"/>
    </row>
    <row r="623" spans="1:9">
      <c r="A623" s="65" t="s">
        <v>2287</v>
      </c>
      <c r="B623" s="65" t="s">
        <v>2288</v>
      </c>
      <c r="C623" s="65" t="s">
        <v>120</v>
      </c>
      <c r="D623" s="65" t="s">
        <v>2400</v>
      </c>
      <c r="E623" s="66" t="s">
        <v>120</v>
      </c>
      <c r="F623" s="66" t="s">
        <v>2302</v>
      </c>
      <c r="G623" s="65" t="s">
        <v>2289</v>
      </c>
      <c r="I623"/>
    </row>
    <row r="624" spans="1:9">
      <c r="A624" s="64" t="s">
        <v>2130</v>
      </c>
      <c r="B624" s="64"/>
      <c r="C624" s="64" t="s">
        <v>2101</v>
      </c>
      <c r="D624" s="64" t="s">
        <v>2400</v>
      </c>
      <c r="E624" s="90" t="s">
        <v>2102</v>
      </c>
      <c r="F624" s="64" t="s">
        <v>2012</v>
      </c>
      <c r="G624" s="64" t="s">
        <v>2095</v>
      </c>
      <c r="I624"/>
    </row>
    <row r="625" spans="1:9" ht="17">
      <c r="A625" s="91" t="s">
        <v>2410</v>
      </c>
      <c r="B625" s="91"/>
      <c r="C625" s="91"/>
      <c r="D625" s="91"/>
      <c r="E625" s="92"/>
      <c r="F625" s="91"/>
      <c r="G625" s="91"/>
      <c r="I625"/>
    </row>
    <row r="626" spans="1:9">
      <c r="A626" s="65" t="s">
        <v>2291</v>
      </c>
      <c r="B626" s="65" t="s">
        <v>2179</v>
      </c>
      <c r="C626" s="65" t="s">
        <v>120</v>
      </c>
      <c r="D626" s="65" t="s">
        <v>2400</v>
      </c>
      <c r="E626" s="66" t="s">
        <v>120</v>
      </c>
      <c r="F626" s="66" t="s">
        <v>2302</v>
      </c>
      <c r="G626" s="65" t="s">
        <v>2292</v>
      </c>
      <c r="I626"/>
    </row>
    <row r="627" spans="1:9">
      <c r="A627" s="65" t="s">
        <v>2293</v>
      </c>
      <c r="B627" s="65" t="s">
        <v>2179</v>
      </c>
      <c r="C627" s="65" t="s">
        <v>120</v>
      </c>
      <c r="D627" s="65" t="s">
        <v>2400</v>
      </c>
      <c r="E627" s="66" t="s">
        <v>120</v>
      </c>
      <c r="F627" s="66" t="s">
        <v>2302</v>
      </c>
      <c r="G627" s="65" t="s">
        <v>2095</v>
      </c>
      <c r="I627"/>
    </row>
    <row r="628" spans="1:9">
      <c r="A628" s="65" t="s">
        <v>2294</v>
      </c>
      <c r="B628" s="65" t="s">
        <v>2295</v>
      </c>
      <c r="C628" s="65" t="s">
        <v>120</v>
      </c>
      <c r="D628" s="65" t="s">
        <v>2400</v>
      </c>
      <c r="E628" s="66" t="s">
        <v>120</v>
      </c>
      <c r="F628" s="66" t="s">
        <v>2302</v>
      </c>
      <c r="G628" s="65" t="s">
        <v>2296</v>
      </c>
      <c r="I628"/>
    </row>
    <row r="629" spans="1:9">
      <c r="A629" s="65" t="s">
        <v>2297</v>
      </c>
      <c r="B629" s="65" t="s">
        <v>2184</v>
      </c>
      <c r="C629" s="65" t="s">
        <v>120</v>
      </c>
      <c r="D629" s="65" t="s">
        <v>2400</v>
      </c>
      <c r="E629" s="66" t="s">
        <v>120</v>
      </c>
      <c r="F629" s="66" t="s">
        <v>2302</v>
      </c>
      <c r="G629" s="65" t="s">
        <v>2292</v>
      </c>
      <c r="I629"/>
    </row>
    <row r="630" spans="1:9">
      <c r="A630" s="65" t="s">
        <v>2298</v>
      </c>
      <c r="B630" s="65" t="s">
        <v>2184</v>
      </c>
      <c r="C630" s="65" t="s">
        <v>120</v>
      </c>
      <c r="D630" s="65" t="s">
        <v>2400</v>
      </c>
      <c r="E630" s="66" t="s">
        <v>120</v>
      </c>
      <c r="F630" s="66" t="s">
        <v>2302</v>
      </c>
      <c r="G630" s="65" t="s">
        <v>2299</v>
      </c>
      <c r="I630"/>
    </row>
    <row r="631" spans="1:9">
      <c r="A631" s="65" t="s">
        <v>2300</v>
      </c>
      <c r="B631" s="65" t="s">
        <v>2301</v>
      </c>
      <c r="C631" s="65" t="s">
        <v>2262</v>
      </c>
      <c r="D631" s="65" t="s">
        <v>2400</v>
      </c>
      <c r="E631" s="66" t="s">
        <v>2262</v>
      </c>
      <c r="F631" s="66" t="s">
        <v>2302</v>
      </c>
      <c r="G631" s="65" t="s">
        <v>2095</v>
      </c>
      <c r="I631"/>
    </row>
    <row r="632" spans="1:9">
      <c r="A632" s="65" t="s">
        <v>2185</v>
      </c>
      <c r="B632" s="65" t="s">
        <v>2179</v>
      </c>
      <c r="C632" s="65" t="s">
        <v>2186</v>
      </c>
      <c r="D632" s="65" t="s">
        <v>2400</v>
      </c>
      <c r="E632" s="66" t="s">
        <v>2411</v>
      </c>
      <c r="F632" s="66" t="s">
        <v>2302</v>
      </c>
      <c r="G632" s="65" t="s">
        <v>2188</v>
      </c>
      <c r="I632"/>
    </row>
    <row r="633" spans="1:9">
      <c r="A633" s="65" t="s">
        <v>2304</v>
      </c>
      <c r="B633" s="65" t="s">
        <v>2301</v>
      </c>
      <c r="C633" s="65" t="s">
        <v>2305</v>
      </c>
      <c r="D633" s="65" t="s">
        <v>2400</v>
      </c>
      <c r="E633" s="66" t="s">
        <v>120</v>
      </c>
      <c r="F633" s="66" t="s">
        <v>2302</v>
      </c>
      <c r="G633" s="65" t="s">
        <v>2095</v>
      </c>
      <c r="I633"/>
    </row>
    <row r="634" spans="1:9">
      <c r="A634" s="64" t="s">
        <v>2132</v>
      </c>
      <c r="B634" s="64"/>
      <c r="C634" s="64" t="s">
        <v>2089</v>
      </c>
      <c r="D634" s="64" t="s">
        <v>2400</v>
      </c>
      <c r="E634" s="90" t="s">
        <v>2091</v>
      </c>
      <c r="F634" s="64" t="s">
        <v>2012</v>
      </c>
      <c r="G634" s="64" t="s">
        <v>2133</v>
      </c>
      <c r="I634"/>
    </row>
    <row r="635" spans="1:9">
      <c r="A635" s="65" t="s">
        <v>2306</v>
      </c>
      <c r="B635" s="65" t="s">
        <v>2135</v>
      </c>
      <c r="C635" s="65" t="s">
        <v>120</v>
      </c>
      <c r="D635" s="65" t="s">
        <v>2400</v>
      </c>
      <c r="E635" s="66" t="s">
        <v>120</v>
      </c>
      <c r="F635" s="66" t="s">
        <v>2302</v>
      </c>
      <c r="G635" s="65" t="s">
        <v>2307</v>
      </c>
      <c r="I635"/>
    </row>
    <row r="636" spans="1:9">
      <c r="A636" s="64" t="s">
        <v>2134</v>
      </c>
      <c r="B636" s="64" t="s">
        <v>2135</v>
      </c>
      <c r="C636" s="64" t="s">
        <v>2136</v>
      </c>
      <c r="D636" s="64" t="s">
        <v>2400</v>
      </c>
      <c r="E636" s="90" t="s">
        <v>2137</v>
      </c>
      <c r="F636" s="64" t="s">
        <v>2012</v>
      </c>
      <c r="G636" s="64" t="s">
        <v>2095</v>
      </c>
      <c r="I636"/>
    </row>
    <row r="637" spans="1:9" ht="17">
      <c r="A637" s="91" t="s">
        <v>2412</v>
      </c>
      <c r="B637" s="91"/>
      <c r="C637" s="91"/>
      <c r="D637" s="91"/>
      <c r="E637" s="92"/>
      <c r="F637" s="91"/>
      <c r="G637" s="91"/>
      <c r="I637"/>
    </row>
    <row r="638" spans="1:9">
      <c r="A638" s="65" t="s">
        <v>2309</v>
      </c>
      <c r="B638" s="65" t="s">
        <v>2310</v>
      </c>
      <c r="C638" s="65" t="s">
        <v>120</v>
      </c>
      <c r="D638" s="65" t="s">
        <v>2400</v>
      </c>
      <c r="E638" s="66" t="s">
        <v>120</v>
      </c>
      <c r="F638" s="66" t="s">
        <v>2302</v>
      </c>
      <c r="G638" s="65" t="s">
        <v>2095</v>
      </c>
      <c r="I638"/>
    </row>
    <row r="639" spans="1:9">
      <c r="A639" s="65" t="s">
        <v>2311</v>
      </c>
      <c r="B639" s="65" t="s">
        <v>2310</v>
      </c>
      <c r="C639" s="65" t="s">
        <v>2262</v>
      </c>
      <c r="D639" s="65" t="s">
        <v>2400</v>
      </c>
      <c r="E639" s="66" t="s">
        <v>2262</v>
      </c>
      <c r="F639" s="66" t="s">
        <v>2302</v>
      </c>
      <c r="G639" s="65" t="s">
        <v>2312</v>
      </c>
      <c r="I639"/>
    </row>
    <row r="640" spans="1:9">
      <c r="A640" s="65" t="s">
        <v>2313</v>
      </c>
      <c r="B640" s="65" t="s">
        <v>2314</v>
      </c>
      <c r="C640" s="65" t="s">
        <v>2315</v>
      </c>
      <c r="D640" s="65" t="s">
        <v>2400</v>
      </c>
      <c r="E640" s="66" t="s">
        <v>120</v>
      </c>
      <c r="F640" s="66" t="s">
        <v>2302</v>
      </c>
      <c r="G640" s="65" t="s">
        <v>2095</v>
      </c>
      <c r="I640"/>
    </row>
    <row r="641" spans="1:9">
      <c r="A641" s="65" t="s">
        <v>2193</v>
      </c>
      <c r="B641" s="65" t="s">
        <v>2194</v>
      </c>
      <c r="C641" s="65" t="s">
        <v>2195</v>
      </c>
      <c r="D641" s="65" t="s">
        <v>2400</v>
      </c>
      <c r="E641" s="66" t="s">
        <v>120</v>
      </c>
      <c r="F641" s="66" t="s">
        <v>2302</v>
      </c>
      <c r="G641" s="65" t="s">
        <v>2197</v>
      </c>
      <c r="I641"/>
    </row>
    <row r="642" spans="1:9">
      <c r="A642" s="65" t="s">
        <v>2317</v>
      </c>
      <c r="B642" s="65" t="s">
        <v>2194</v>
      </c>
      <c r="C642" s="65" t="s">
        <v>2233</v>
      </c>
      <c r="D642" s="65" t="s">
        <v>2400</v>
      </c>
      <c r="E642" s="66" t="s">
        <v>120</v>
      </c>
      <c r="F642" s="66" t="s">
        <v>2302</v>
      </c>
      <c r="G642" s="65" t="s">
        <v>2318</v>
      </c>
      <c r="I642"/>
    </row>
    <row r="643" spans="1:9">
      <c r="A643" s="65" t="s">
        <v>2319</v>
      </c>
      <c r="B643" s="65" t="s">
        <v>2310</v>
      </c>
      <c r="C643" s="65" t="s">
        <v>2320</v>
      </c>
      <c r="D643" s="65" t="s">
        <v>2400</v>
      </c>
      <c r="E643" s="66" t="s">
        <v>120</v>
      </c>
      <c r="F643" s="66" t="s">
        <v>2302</v>
      </c>
      <c r="G643" s="65" t="s">
        <v>2095</v>
      </c>
      <c r="I643"/>
    </row>
    <row r="644" spans="1:9">
      <c r="A644" s="65" t="s">
        <v>2321</v>
      </c>
      <c r="B644" s="65" t="s">
        <v>2310</v>
      </c>
      <c r="C644" s="65" t="s">
        <v>2322</v>
      </c>
      <c r="D644" s="65" t="s">
        <v>2400</v>
      </c>
      <c r="E644" s="66" t="s">
        <v>120</v>
      </c>
      <c r="F644" s="66" t="s">
        <v>2302</v>
      </c>
      <c r="G644" s="65" t="s">
        <v>2323</v>
      </c>
      <c r="I644"/>
    </row>
    <row r="645" spans="1:9">
      <c r="A645" s="65" t="s">
        <v>2324</v>
      </c>
      <c r="B645" s="65" t="s">
        <v>2310</v>
      </c>
      <c r="C645" s="65" t="s">
        <v>2325</v>
      </c>
      <c r="D645" s="65" t="s">
        <v>2400</v>
      </c>
      <c r="E645" s="66" t="s">
        <v>120</v>
      </c>
      <c r="F645" s="66" t="s">
        <v>2302</v>
      </c>
      <c r="G645" s="65" t="s">
        <v>2095</v>
      </c>
      <c r="I645"/>
    </row>
    <row r="646" spans="1:9" ht="17">
      <c r="A646" s="91" t="s">
        <v>2413</v>
      </c>
      <c r="B646" s="91"/>
      <c r="C646" s="91"/>
      <c r="D646" s="91"/>
      <c r="E646" s="92"/>
      <c r="F646" s="91"/>
      <c r="G646" s="91"/>
      <c r="I646"/>
    </row>
    <row r="647" spans="1:9">
      <c r="A647" s="64" t="s">
        <v>2139</v>
      </c>
      <c r="B647" s="64"/>
      <c r="C647" s="64" t="s">
        <v>2089</v>
      </c>
      <c r="D647" s="64" t="s">
        <v>2400</v>
      </c>
      <c r="E647" s="90" t="s">
        <v>2091</v>
      </c>
      <c r="F647" s="64" t="s">
        <v>2012</v>
      </c>
      <c r="G647" s="64" t="s">
        <v>2140</v>
      </c>
      <c r="I647"/>
    </row>
    <row r="648" spans="1:9">
      <c r="A648" s="65" t="s">
        <v>2199</v>
      </c>
      <c r="B648" s="65" t="s">
        <v>2142</v>
      </c>
      <c r="C648" s="65" t="s">
        <v>2200</v>
      </c>
      <c r="D648" s="65" t="s">
        <v>2400</v>
      </c>
      <c r="E648" s="66" t="s">
        <v>120</v>
      </c>
      <c r="F648" s="66" t="s">
        <v>2302</v>
      </c>
      <c r="G648" s="65" t="s">
        <v>2201</v>
      </c>
      <c r="I648"/>
    </row>
    <row r="649" spans="1:9">
      <c r="A649" s="65" t="s">
        <v>2327</v>
      </c>
      <c r="B649" s="65" t="s">
        <v>2135</v>
      </c>
      <c r="C649" s="65" t="s">
        <v>2328</v>
      </c>
      <c r="D649" s="65" t="s">
        <v>2400</v>
      </c>
      <c r="E649" s="66" t="s">
        <v>120</v>
      </c>
      <c r="F649" s="66" t="s">
        <v>2302</v>
      </c>
      <c r="G649" s="65" t="s">
        <v>2329</v>
      </c>
      <c r="I649"/>
    </row>
    <row r="650" spans="1:9">
      <c r="A650" s="65" t="s">
        <v>2330</v>
      </c>
      <c r="B650" s="65" t="s">
        <v>2331</v>
      </c>
      <c r="C650" s="65" t="s">
        <v>2332</v>
      </c>
      <c r="D650" s="65" t="s">
        <v>2400</v>
      </c>
      <c r="E650" s="66" t="s">
        <v>120</v>
      </c>
      <c r="F650" s="66" t="s">
        <v>2302</v>
      </c>
      <c r="G650" s="65" t="s">
        <v>2333</v>
      </c>
      <c r="I650"/>
    </row>
    <row r="651" spans="1:9">
      <c r="A651" s="65" t="s">
        <v>2334</v>
      </c>
      <c r="B651" s="65" t="s">
        <v>2142</v>
      </c>
      <c r="C651" s="65" t="s">
        <v>120</v>
      </c>
      <c r="D651" s="65" t="s">
        <v>2400</v>
      </c>
      <c r="E651" s="66" t="s">
        <v>120</v>
      </c>
      <c r="F651" s="66" t="s">
        <v>2302</v>
      </c>
      <c r="G651" s="65" t="s">
        <v>2335</v>
      </c>
      <c r="I651"/>
    </row>
    <row r="652" spans="1:9">
      <c r="A652" s="64" t="s">
        <v>2141</v>
      </c>
      <c r="B652" s="64" t="s">
        <v>2142</v>
      </c>
      <c r="C652" s="64" t="s">
        <v>2089</v>
      </c>
      <c r="D652" s="64" t="s">
        <v>2400</v>
      </c>
      <c r="E652" s="90" t="s">
        <v>2091</v>
      </c>
      <c r="F652" s="64" t="s">
        <v>2012</v>
      </c>
      <c r="G652" s="64" t="s">
        <v>2143</v>
      </c>
      <c r="I652"/>
    </row>
    <row r="653" spans="1:9">
      <c r="A653" s="64" t="s">
        <v>2144</v>
      </c>
      <c r="B653" s="64"/>
      <c r="C653" s="64" t="s">
        <v>2101</v>
      </c>
      <c r="D653" s="64" t="s">
        <v>2400</v>
      </c>
      <c r="E653" s="90" t="s">
        <v>2102</v>
      </c>
      <c r="F653" s="64" t="s">
        <v>2012</v>
      </c>
      <c r="G653" s="64" t="s">
        <v>2095</v>
      </c>
      <c r="I653"/>
    </row>
    <row r="654" spans="1:9">
      <c r="A654" s="65" t="s">
        <v>2336</v>
      </c>
      <c r="B654" s="65"/>
      <c r="C654" s="65" t="s">
        <v>120</v>
      </c>
      <c r="D654" s="65" t="s">
        <v>2400</v>
      </c>
      <c r="E654" s="66" t="s">
        <v>120</v>
      </c>
      <c r="F654" s="66" t="s">
        <v>2302</v>
      </c>
      <c r="G654" s="65" t="s">
        <v>2095</v>
      </c>
      <c r="I654"/>
    </row>
    <row r="655" spans="1:9">
      <c r="A655" s="65" t="s">
        <v>2337</v>
      </c>
      <c r="B655" s="65" t="s">
        <v>2142</v>
      </c>
      <c r="C655" s="65" t="s">
        <v>2338</v>
      </c>
      <c r="D655" s="65" t="s">
        <v>2400</v>
      </c>
      <c r="E655" s="66" t="s">
        <v>2338</v>
      </c>
      <c r="F655" s="66" t="s">
        <v>2302</v>
      </c>
      <c r="G655" s="65" t="s">
        <v>2339</v>
      </c>
      <c r="I655"/>
    </row>
    <row r="656" spans="1:9" ht="17">
      <c r="A656" s="91" t="s">
        <v>2414</v>
      </c>
      <c r="B656" s="91"/>
      <c r="C656" s="91"/>
      <c r="D656" s="91"/>
      <c r="E656" s="92"/>
      <c r="F656" s="91"/>
      <c r="G656" s="91"/>
      <c r="I656"/>
    </row>
    <row r="657" spans="1:9">
      <c r="A657" s="64" t="s">
        <v>2146</v>
      </c>
      <c r="B657" s="64"/>
      <c r="C657" s="64" t="s">
        <v>2101</v>
      </c>
      <c r="D657" s="64" t="s">
        <v>2400</v>
      </c>
      <c r="E657" s="90" t="s">
        <v>2102</v>
      </c>
      <c r="F657" s="64" t="s">
        <v>2012</v>
      </c>
      <c r="G657" s="64" t="s">
        <v>2147</v>
      </c>
      <c r="I657"/>
    </row>
    <row r="658" spans="1:9">
      <c r="A658" s="65" t="s">
        <v>2341</v>
      </c>
      <c r="B658" s="65" t="s">
        <v>2342</v>
      </c>
      <c r="C658" s="65" t="s">
        <v>2343</v>
      </c>
      <c r="D658" s="65" t="s">
        <v>2400</v>
      </c>
      <c r="E658" s="66" t="s">
        <v>120</v>
      </c>
      <c r="F658" s="66" t="s">
        <v>2302</v>
      </c>
      <c r="G658" s="65" t="s">
        <v>2209</v>
      </c>
      <c r="I658"/>
    </row>
    <row r="659" spans="1:9">
      <c r="A659" s="65" t="s">
        <v>2344</v>
      </c>
      <c r="B659" s="65" t="s">
        <v>2204</v>
      </c>
      <c r="C659" s="65" t="s">
        <v>120</v>
      </c>
      <c r="D659" s="65" t="s">
        <v>2400</v>
      </c>
      <c r="E659" s="66" t="s">
        <v>120</v>
      </c>
      <c r="F659" s="66" t="s">
        <v>2302</v>
      </c>
      <c r="G659" s="65" t="s">
        <v>2345</v>
      </c>
      <c r="I659"/>
    </row>
    <row r="660" spans="1:9">
      <c r="A660" s="65" t="s">
        <v>2346</v>
      </c>
      <c r="B660" s="65" t="s">
        <v>2342</v>
      </c>
      <c r="C660" s="65" t="s">
        <v>120</v>
      </c>
      <c r="D660" s="65" t="s">
        <v>2400</v>
      </c>
      <c r="E660" s="66" t="s">
        <v>120</v>
      </c>
      <c r="F660" s="66" t="s">
        <v>2302</v>
      </c>
      <c r="G660" s="65" t="s">
        <v>2345</v>
      </c>
      <c r="I660"/>
    </row>
    <row r="661" spans="1:9">
      <c r="A661" s="65" t="s">
        <v>2347</v>
      </c>
      <c r="B661" s="65" t="s">
        <v>2348</v>
      </c>
      <c r="C661" s="65" t="s">
        <v>2262</v>
      </c>
      <c r="D661" s="65" t="s">
        <v>2400</v>
      </c>
      <c r="E661" s="66" t="s">
        <v>2262</v>
      </c>
      <c r="F661" s="66" t="s">
        <v>2302</v>
      </c>
      <c r="G661" s="65" t="s">
        <v>2349</v>
      </c>
      <c r="I661"/>
    </row>
    <row r="662" spans="1:9">
      <c r="A662" s="65" t="s">
        <v>2350</v>
      </c>
      <c r="B662" s="65" t="s">
        <v>2351</v>
      </c>
      <c r="C662" s="65" t="s">
        <v>2315</v>
      </c>
      <c r="D662" s="65" t="s">
        <v>2400</v>
      </c>
      <c r="E662" s="66" t="s">
        <v>120</v>
      </c>
      <c r="F662" s="66" t="s">
        <v>2302</v>
      </c>
      <c r="G662" s="65" t="s">
        <v>2352</v>
      </c>
      <c r="I662"/>
    </row>
    <row r="663" spans="1:9">
      <c r="A663" s="65" t="s">
        <v>2206</v>
      </c>
      <c r="B663" s="65" t="s">
        <v>2207</v>
      </c>
      <c r="C663" s="65" t="s">
        <v>2208</v>
      </c>
      <c r="D663" s="65" t="s">
        <v>2400</v>
      </c>
      <c r="E663" s="66" t="s">
        <v>2208</v>
      </c>
      <c r="F663" s="66" t="s">
        <v>2302</v>
      </c>
      <c r="G663" s="65" t="s">
        <v>2209</v>
      </c>
      <c r="I663"/>
    </row>
    <row r="664" spans="1:9" ht="17">
      <c r="A664" s="91" t="s">
        <v>2415</v>
      </c>
      <c r="B664" s="91"/>
      <c r="C664" s="91"/>
      <c r="D664" s="91"/>
      <c r="E664" s="92"/>
      <c r="F664" s="91"/>
      <c r="G664" s="91"/>
      <c r="I664"/>
    </row>
    <row r="665" spans="1:9">
      <c r="A665" s="65" t="s">
        <v>2149</v>
      </c>
      <c r="B665" s="65" t="s">
        <v>2150</v>
      </c>
      <c r="C665" s="65" t="s">
        <v>1632</v>
      </c>
      <c r="D665" s="65" t="s">
        <v>2416</v>
      </c>
      <c r="E665" s="66" t="s">
        <v>1632</v>
      </c>
      <c r="F665" s="66" t="s">
        <v>2302</v>
      </c>
      <c r="G665" s="65" t="s">
        <v>2152</v>
      </c>
      <c r="I665"/>
    </row>
    <row r="666" spans="1:9">
      <c r="A666" s="65" t="s">
        <v>2153</v>
      </c>
      <c r="B666" s="65"/>
      <c r="C666" s="65" t="s">
        <v>1396</v>
      </c>
      <c r="D666" s="65" t="s">
        <v>2416</v>
      </c>
      <c r="E666" s="66" t="s">
        <v>1396</v>
      </c>
      <c r="F666" s="66" t="s">
        <v>2302</v>
      </c>
      <c r="G666" s="65" t="s">
        <v>2095</v>
      </c>
      <c r="I666"/>
    </row>
    <row r="667" spans="1:9">
      <c r="A667" s="65" t="s">
        <v>2154</v>
      </c>
      <c r="B667" s="65"/>
      <c r="C667" s="65" t="s">
        <v>2155</v>
      </c>
      <c r="D667" s="65" t="s">
        <v>2416</v>
      </c>
      <c r="E667" s="66" t="s">
        <v>2417</v>
      </c>
      <c r="F667" s="66" t="s">
        <v>2302</v>
      </c>
      <c r="G667" s="65" t="s">
        <v>2095</v>
      </c>
      <c r="I667"/>
    </row>
    <row r="668" spans="1:9">
      <c r="A668" s="65" t="s">
        <v>2213</v>
      </c>
      <c r="B668" s="65" t="s">
        <v>2088</v>
      </c>
      <c r="C668" s="65" t="s">
        <v>120</v>
      </c>
      <c r="D668" s="65" t="s">
        <v>2416</v>
      </c>
      <c r="E668" s="66" t="s">
        <v>120</v>
      </c>
      <c r="F668" s="66" t="s">
        <v>2302</v>
      </c>
      <c r="G668" s="65" t="s">
        <v>2095</v>
      </c>
      <c r="I668"/>
    </row>
    <row r="669" spans="1:9">
      <c r="A669" s="65" t="s">
        <v>2214</v>
      </c>
      <c r="B669" s="65" t="s">
        <v>2098</v>
      </c>
      <c r="C669" s="65" t="s">
        <v>120</v>
      </c>
      <c r="D669" s="65" t="s">
        <v>2416</v>
      </c>
      <c r="E669" s="66" t="s">
        <v>120</v>
      </c>
      <c r="F669" s="66" t="s">
        <v>2302</v>
      </c>
      <c r="G669" s="65" t="s">
        <v>2215</v>
      </c>
      <c r="I669"/>
    </row>
    <row r="670" spans="1:9">
      <c r="A670" s="65" t="s">
        <v>2216</v>
      </c>
      <c r="B670" s="65"/>
      <c r="C670" s="65" t="s">
        <v>120</v>
      </c>
      <c r="D670" s="65" t="s">
        <v>2416</v>
      </c>
      <c r="E670" s="66" t="s">
        <v>120</v>
      </c>
      <c r="F670" s="66" t="s">
        <v>2302</v>
      </c>
      <c r="G670" s="65" t="s">
        <v>2095</v>
      </c>
      <c r="I670"/>
    </row>
    <row r="671" spans="1:9" ht="17">
      <c r="A671" s="91" t="s">
        <v>2418</v>
      </c>
      <c r="B671" s="91"/>
      <c r="C671" s="91"/>
      <c r="D671" s="91"/>
      <c r="E671" s="92"/>
      <c r="F671" s="91"/>
      <c r="G671" s="91"/>
      <c r="I671"/>
    </row>
    <row r="672" spans="1:9">
      <c r="A672" s="65" t="s">
        <v>2218</v>
      </c>
      <c r="B672" s="65" t="s">
        <v>2106</v>
      </c>
      <c r="C672" s="65" t="s">
        <v>120</v>
      </c>
      <c r="D672" s="65" t="s">
        <v>2416</v>
      </c>
      <c r="E672" s="66" t="s">
        <v>120</v>
      </c>
      <c r="F672" s="66" t="s">
        <v>2302</v>
      </c>
      <c r="G672" s="65" t="s">
        <v>2095</v>
      </c>
      <c r="I672"/>
    </row>
    <row r="673" spans="1:9">
      <c r="A673" s="65" t="s">
        <v>2219</v>
      </c>
      <c r="B673" s="65" t="s">
        <v>2220</v>
      </c>
      <c r="C673" s="65" t="s">
        <v>120</v>
      </c>
      <c r="D673" s="65" t="s">
        <v>2416</v>
      </c>
      <c r="E673" s="66" t="s">
        <v>120</v>
      </c>
      <c r="F673" s="66" t="s">
        <v>2302</v>
      </c>
      <c r="G673" s="65" t="s">
        <v>2221</v>
      </c>
      <c r="I673"/>
    </row>
    <row r="674" spans="1:9">
      <c r="A674" s="65" t="s">
        <v>2222</v>
      </c>
      <c r="B674" s="65" t="s">
        <v>2220</v>
      </c>
      <c r="C674" s="65" t="s">
        <v>120</v>
      </c>
      <c r="D674" s="65" t="s">
        <v>2416</v>
      </c>
      <c r="E674" s="66" t="s">
        <v>120</v>
      </c>
      <c r="F674" s="66" t="s">
        <v>2302</v>
      </c>
      <c r="G674" s="65" t="s">
        <v>2095</v>
      </c>
      <c r="I674"/>
    </row>
    <row r="675" spans="1:9">
      <c r="A675" s="64" t="s">
        <v>2100</v>
      </c>
      <c r="B675" s="64"/>
      <c r="C675" s="64" t="s">
        <v>2101</v>
      </c>
      <c r="D675" s="64" t="s">
        <v>2416</v>
      </c>
      <c r="E675" s="90" t="s">
        <v>2419</v>
      </c>
      <c r="F675" s="64" t="s">
        <v>2021</v>
      </c>
      <c r="G675" s="64" t="s">
        <v>2103</v>
      </c>
      <c r="I675"/>
    </row>
    <row r="676" spans="1:9">
      <c r="A676" s="65" t="s">
        <v>2224</v>
      </c>
      <c r="B676" s="65" t="s">
        <v>2225</v>
      </c>
      <c r="C676" s="65" t="s">
        <v>120</v>
      </c>
      <c r="D676" s="65" t="s">
        <v>2416</v>
      </c>
      <c r="E676" s="66" t="s">
        <v>120</v>
      </c>
      <c r="F676" s="66" t="s">
        <v>2302</v>
      </c>
      <c r="G676" s="65" t="s">
        <v>2226</v>
      </c>
      <c r="I676"/>
    </row>
    <row r="677" spans="1:9" ht="17">
      <c r="A677" s="91" t="s">
        <v>2420</v>
      </c>
      <c r="B677" s="91"/>
      <c r="C677" s="91"/>
      <c r="D677" s="91"/>
      <c r="E677" s="92"/>
      <c r="F677" s="91"/>
      <c r="G677" s="91"/>
      <c r="I677"/>
    </row>
    <row r="678" spans="1:9">
      <c r="A678" s="65" t="s">
        <v>2228</v>
      </c>
      <c r="B678" s="65" t="s">
        <v>2229</v>
      </c>
      <c r="C678" s="65" t="s">
        <v>120</v>
      </c>
      <c r="D678" s="65" t="s">
        <v>2416</v>
      </c>
      <c r="E678" s="66" t="s">
        <v>120</v>
      </c>
      <c r="F678" s="66" t="s">
        <v>2302</v>
      </c>
      <c r="G678" s="65" t="s">
        <v>2095</v>
      </c>
      <c r="I678"/>
    </row>
    <row r="679" spans="1:9">
      <c r="A679" s="65" t="s">
        <v>2230</v>
      </c>
      <c r="B679" s="65" t="s">
        <v>2229</v>
      </c>
      <c r="C679" s="65" t="s">
        <v>2231</v>
      </c>
      <c r="D679" s="65" t="s">
        <v>2416</v>
      </c>
      <c r="E679" s="66" t="s">
        <v>120</v>
      </c>
      <c r="F679" s="66" t="s">
        <v>2302</v>
      </c>
      <c r="G679" s="65" t="s">
        <v>2095</v>
      </c>
      <c r="I679"/>
    </row>
    <row r="680" spans="1:9">
      <c r="A680" s="65" t="s">
        <v>2232</v>
      </c>
      <c r="B680" s="65" t="s">
        <v>2229</v>
      </c>
      <c r="C680" s="65" t="s">
        <v>2233</v>
      </c>
      <c r="D680" s="65" t="s">
        <v>2416</v>
      </c>
      <c r="E680" s="66" t="s">
        <v>120</v>
      </c>
      <c r="F680" s="66" t="s">
        <v>2302</v>
      </c>
      <c r="G680" s="65" t="s">
        <v>2234</v>
      </c>
      <c r="I680"/>
    </row>
    <row r="681" spans="1:9">
      <c r="A681" s="65" t="s">
        <v>2235</v>
      </c>
      <c r="B681" s="65" t="s">
        <v>2229</v>
      </c>
      <c r="C681" s="65" t="s">
        <v>120</v>
      </c>
      <c r="D681" s="65" t="s">
        <v>2416</v>
      </c>
      <c r="E681" s="66" t="s">
        <v>120</v>
      </c>
      <c r="F681" s="66" t="s">
        <v>2302</v>
      </c>
      <c r="G681" s="65" t="s">
        <v>2095</v>
      </c>
      <c r="I681"/>
    </row>
    <row r="682" spans="1:9" ht="17">
      <c r="A682" s="91" t="s">
        <v>2421</v>
      </c>
      <c r="B682" s="91"/>
      <c r="C682" s="91"/>
      <c r="D682" s="91"/>
      <c r="E682" s="92"/>
      <c r="F682" s="91"/>
      <c r="G682" s="91"/>
      <c r="I682"/>
    </row>
    <row r="683" spans="1:9">
      <c r="A683" s="65" t="s">
        <v>2237</v>
      </c>
      <c r="B683" s="65" t="s">
        <v>2238</v>
      </c>
      <c r="C683" s="65" t="s">
        <v>2239</v>
      </c>
      <c r="D683" s="65" t="s">
        <v>2416</v>
      </c>
      <c r="E683" s="66" t="s">
        <v>120</v>
      </c>
      <c r="F683" s="66" t="s">
        <v>2302</v>
      </c>
      <c r="G683" s="65" t="s">
        <v>2095</v>
      </c>
      <c r="I683"/>
    </row>
    <row r="684" spans="1:9">
      <c r="A684" s="65" t="s">
        <v>2159</v>
      </c>
      <c r="B684" s="65"/>
      <c r="C684" s="65" t="s">
        <v>621</v>
      </c>
      <c r="D684" s="65" t="s">
        <v>2416</v>
      </c>
      <c r="E684" s="66" t="s">
        <v>621</v>
      </c>
      <c r="F684" s="66" t="s">
        <v>2302</v>
      </c>
      <c r="G684" s="65" t="s">
        <v>2160</v>
      </c>
      <c r="I684"/>
    </row>
    <row r="685" spans="1:9">
      <c r="A685" s="65" t="s">
        <v>2161</v>
      </c>
      <c r="B685" s="65" t="s">
        <v>2162</v>
      </c>
      <c r="C685" s="65" t="s">
        <v>621</v>
      </c>
      <c r="D685" s="65" t="s">
        <v>2416</v>
      </c>
      <c r="E685" s="66" t="s">
        <v>621</v>
      </c>
      <c r="F685" s="66" t="s">
        <v>2302</v>
      </c>
      <c r="G685" s="65" t="s">
        <v>2163</v>
      </c>
      <c r="I685"/>
    </row>
    <row r="686" spans="1:9">
      <c r="A686" s="65" t="s">
        <v>2240</v>
      </c>
      <c r="B686" s="65" t="s">
        <v>2162</v>
      </c>
      <c r="C686" s="65" t="s">
        <v>120</v>
      </c>
      <c r="D686" s="65" t="s">
        <v>2416</v>
      </c>
      <c r="E686" s="66" t="s">
        <v>120</v>
      </c>
      <c r="F686" s="66" t="s">
        <v>2302</v>
      </c>
      <c r="G686" s="65" t="s">
        <v>2095</v>
      </c>
      <c r="I686"/>
    </row>
    <row r="687" spans="1:9">
      <c r="A687" s="65" t="s">
        <v>2241</v>
      </c>
      <c r="B687" s="65" t="s">
        <v>2238</v>
      </c>
      <c r="C687" s="65" t="s">
        <v>2242</v>
      </c>
      <c r="D687" s="65" t="s">
        <v>2416</v>
      </c>
      <c r="E687" s="66" t="s">
        <v>120</v>
      </c>
      <c r="F687" s="66" t="s">
        <v>2302</v>
      </c>
      <c r="G687" s="65" t="s">
        <v>2095</v>
      </c>
      <c r="I687"/>
    </row>
    <row r="688" spans="1:9">
      <c r="A688" s="65" t="s">
        <v>2164</v>
      </c>
      <c r="B688" s="65" t="s">
        <v>2162</v>
      </c>
      <c r="C688" s="65" t="s">
        <v>2165</v>
      </c>
      <c r="D688" s="65" t="s">
        <v>2416</v>
      </c>
      <c r="E688" s="66" t="s">
        <v>1632</v>
      </c>
      <c r="F688" s="66" t="s">
        <v>2302</v>
      </c>
      <c r="G688" s="65" t="s">
        <v>2166</v>
      </c>
      <c r="I688"/>
    </row>
    <row r="689" spans="1:9">
      <c r="A689" s="65" t="s">
        <v>2243</v>
      </c>
      <c r="B689" s="65" t="s">
        <v>2244</v>
      </c>
      <c r="C689" s="65" t="s">
        <v>120</v>
      </c>
      <c r="D689" s="65" t="s">
        <v>2416</v>
      </c>
      <c r="E689" s="66" t="s">
        <v>120</v>
      </c>
      <c r="F689" s="66" t="s">
        <v>2302</v>
      </c>
      <c r="G689" s="65" t="s">
        <v>2245</v>
      </c>
      <c r="I689"/>
    </row>
    <row r="690" spans="1:9">
      <c r="A690" s="65" t="s">
        <v>2246</v>
      </c>
      <c r="B690" s="65" t="s">
        <v>2244</v>
      </c>
      <c r="C690" s="65" t="s">
        <v>120</v>
      </c>
      <c r="D690" s="65" t="s">
        <v>2416</v>
      </c>
      <c r="E690" s="66" t="s">
        <v>120</v>
      </c>
      <c r="F690" s="66" t="s">
        <v>2302</v>
      </c>
      <c r="G690" s="65" t="s">
        <v>2095</v>
      </c>
      <c r="I690"/>
    </row>
    <row r="691" spans="1:9" ht="17">
      <c r="A691" s="91" t="s">
        <v>2422</v>
      </c>
      <c r="B691" s="91"/>
      <c r="C691" s="91"/>
      <c r="D691" s="91"/>
      <c r="E691" s="92"/>
      <c r="F691" s="91"/>
      <c r="G691" s="91"/>
      <c r="I691"/>
    </row>
    <row r="692" spans="1:9">
      <c r="A692" s="65" t="s">
        <v>2248</v>
      </c>
      <c r="B692" s="65" t="s">
        <v>2249</v>
      </c>
      <c r="C692" s="65" t="s">
        <v>120</v>
      </c>
      <c r="D692" s="65" t="s">
        <v>2416</v>
      </c>
      <c r="E692" s="66" t="s">
        <v>120</v>
      </c>
      <c r="F692" s="66" t="s">
        <v>2302</v>
      </c>
      <c r="G692" s="65" t="s">
        <v>2250</v>
      </c>
      <c r="I692"/>
    </row>
    <row r="693" spans="1:9">
      <c r="A693" s="64" t="s">
        <v>2105</v>
      </c>
      <c r="B693" s="64" t="s">
        <v>2106</v>
      </c>
      <c r="C693" s="64" t="s">
        <v>2107</v>
      </c>
      <c r="D693" s="64" t="s">
        <v>2416</v>
      </c>
      <c r="E693" s="90" t="s">
        <v>2419</v>
      </c>
      <c r="F693" s="64" t="s">
        <v>2021</v>
      </c>
      <c r="G693" s="64" t="s">
        <v>2095</v>
      </c>
      <c r="I693"/>
    </row>
    <row r="694" spans="1:9">
      <c r="A694" s="64" t="s">
        <v>2108</v>
      </c>
      <c r="B694" s="64" t="s">
        <v>2106</v>
      </c>
      <c r="C694" s="64" t="s">
        <v>2101</v>
      </c>
      <c r="D694" s="64" t="s">
        <v>2416</v>
      </c>
      <c r="E694" s="90" t="s">
        <v>2419</v>
      </c>
      <c r="F694" s="64" t="s">
        <v>2021</v>
      </c>
      <c r="G694" s="64" t="s">
        <v>2095</v>
      </c>
      <c r="I694"/>
    </row>
    <row r="695" spans="1:9">
      <c r="A695" s="64" t="s">
        <v>2109</v>
      </c>
      <c r="B695" s="64" t="s">
        <v>2106</v>
      </c>
      <c r="C695" s="64" t="s">
        <v>2101</v>
      </c>
      <c r="D695" s="64" t="s">
        <v>2416</v>
      </c>
      <c r="E695" s="90" t="s">
        <v>2419</v>
      </c>
      <c r="F695" s="64" t="s">
        <v>2021</v>
      </c>
      <c r="G695" s="64" t="s">
        <v>2095</v>
      </c>
      <c r="I695"/>
    </row>
    <row r="696" spans="1:9">
      <c r="A696" s="64" t="s">
        <v>2110</v>
      </c>
      <c r="B696" s="64" t="s">
        <v>2111</v>
      </c>
      <c r="C696" s="64" t="s">
        <v>2101</v>
      </c>
      <c r="D696" s="64" t="s">
        <v>2416</v>
      </c>
      <c r="E696" s="90" t="s">
        <v>2419</v>
      </c>
      <c r="F696" s="64" t="s">
        <v>2021</v>
      </c>
      <c r="G696" s="64" t="s">
        <v>2095</v>
      </c>
      <c r="I696"/>
    </row>
    <row r="697" spans="1:9">
      <c r="A697" s="64" t="s">
        <v>2112</v>
      </c>
      <c r="B697" s="64"/>
      <c r="C697" s="64" t="s">
        <v>2101</v>
      </c>
      <c r="D697" s="64" t="s">
        <v>2416</v>
      </c>
      <c r="E697" s="90" t="s">
        <v>2419</v>
      </c>
      <c r="F697" s="64" t="s">
        <v>2021</v>
      </c>
      <c r="G697" s="64" t="s">
        <v>2095</v>
      </c>
      <c r="I697"/>
    </row>
    <row r="698" spans="1:9">
      <c r="A698" s="64" t="s">
        <v>2113</v>
      </c>
      <c r="B698" s="64"/>
      <c r="C698" s="64" t="s">
        <v>2101</v>
      </c>
      <c r="D698" s="64" t="s">
        <v>2416</v>
      </c>
      <c r="E698" s="90" t="s">
        <v>2419</v>
      </c>
      <c r="F698" s="64" t="s">
        <v>2021</v>
      </c>
      <c r="G698" s="64" t="s">
        <v>2095</v>
      </c>
      <c r="I698"/>
    </row>
    <row r="699" spans="1:9">
      <c r="A699" s="64" t="s">
        <v>2114</v>
      </c>
      <c r="B699" s="64"/>
      <c r="C699" s="64" t="s">
        <v>2101</v>
      </c>
      <c r="D699" s="64" t="s">
        <v>2416</v>
      </c>
      <c r="E699" s="90" t="s">
        <v>2419</v>
      </c>
      <c r="F699" s="64" t="s">
        <v>2021</v>
      </c>
      <c r="G699" s="64" t="s">
        <v>2095</v>
      </c>
      <c r="I699"/>
    </row>
    <row r="700" spans="1:9" ht="17">
      <c r="A700" s="91" t="s">
        <v>2423</v>
      </c>
      <c r="B700" s="91"/>
      <c r="C700" s="91"/>
      <c r="D700" s="91"/>
      <c r="E700" s="92"/>
      <c r="F700" s="91"/>
      <c r="G700" s="91"/>
      <c r="I700"/>
    </row>
    <row r="701" spans="1:9">
      <c r="A701" s="65" t="s">
        <v>2252</v>
      </c>
      <c r="B701" s="65" t="s">
        <v>2253</v>
      </c>
      <c r="C701" s="65" t="s">
        <v>120</v>
      </c>
      <c r="D701" s="65" t="s">
        <v>2416</v>
      </c>
      <c r="E701" s="66" t="s">
        <v>120</v>
      </c>
      <c r="F701" s="66" t="s">
        <v>2302</v>
      </c>
      <c r="G701" s="65" t="s">
        <v>2095</v>
      </c>
      <c r="I701"/>
    </row>
    <row r="702" spans="1:9">
      <c r="A702" s="65" t="s">
        <v>2254</v>
      </c>
      <c r="B702" s="65" t="s">
        <v>2255</v>
      </c>
      <c r="C702" s="65" t="s">
        <v>120</v>
      </c>
      <c r="D702" s="65" t="s">
        <v>2416</v>
      </c>
      <c r="E702" s="66" t="s">
        <v>120</v>
      </c>
      <c r="F702" s="66" t="s">
        <v>2302</v>
      </c>
      <c r="G702" s="65" t="s">
        <v>2095</v>
      </c>
      <c r="I702"/>
    </row>
    <row r="703" spans="1:9">
      <c r="A703" s="65" t="s">
        <v>2256</v>
      </c>
      <c r="B703" s="65" t="s">
        <v>2255</v>
      </c>
      <c r="C703" s="65" t="s">
        <v>2257</v>
      </c>
      <c r="D703" s="65" t="s">
        <v>2416</v>
      </c>
      <c r="E703" s="66" t="s">
        <v>120</v>
      </c>
      <c r="F703" s="66" t="s">
        <v>2302</v>
      </c>
      <c r="G703" s="65" t="s">
        <v>2258</v>
      </c>
      <c r="I703"/>
    </row>
    <row r="704" spans="1:9">
      <c r="A704" s="65" t="s">
        <v>2259</v>
      </c>
      <c r="B704" s="65" t="s">
        <v>2260</v>
      </c>
      <c r="C704" s="65" t="s">
        <v>120</v>
      </c>
      <c r="D704" s="65" t="s">
        <v>2416</v>
      </c>
      <c r="E704" s="66" t="s">
        <v>120</v>
      </c>
      <c r="F704" s="66" t="s">
        <v>2302</v>
      </c>
      <c r="G704" s="65" t="s">
        <v>2095</v>
      </c>
      <c r="I704"/>
    </row>
    <row r="705" spans="1:9">
      <c r="A705" s="65" t="s">
        <v>2116</v>
      </c>
      <c r="B705" s="65"/>
      <c r="C705" s="65" t="s">
        <v>2117</v>
      </c>
      <c r="D705" s="65" t="s">
        <v>2416</v>
      </c>
      <c r="E705" s="66" t="s">
        <v>120</v>
      </c>
      <c r="F705" s="66" t="s">
        <v>2302</v>
      </c>
      <c r="G705" s="65" t="s">
        <v>2095</v>
      </c>
      <c r="I705"/>
    </row>
    <row r="706" spans="1:9">
      <c r="A706" s="64" t="s">
        <v>2119</v>
      </c>
      <c r="B706" s="64"/>
      <c r="C706" s="64" t="s">
        <v>2101</v>
      </c>
      <c r="D706" s="64" t="s">
        <v>2416</v>
      </c>
      <c r="E706" s="90" t="s">
        <v>2419</v>
      </c>
      <c r="F706" s="64" t="s">
        <v>2021</v>
      </c>
      <c r="G706" s="64" t="s">
        <v>2095</v>
      </c>
      <c r="I706"/>
    </row>
    <row r="707" spans="1:9">
      <c r="A707" s="64" t="s">
        <v>2120</v>
      </c>
      <c r="B707" s="64"/>
      <c r="C707" s="64" t="s">
        <v>2101</v>
      </c>
      <c r="D707" s="64" t="s">
        <v>2416</v>
      </c>
      <c r="E707" s="90" t="s">
        <v>2419</v>
      </c>
      <c r="F707" s="64" t="s">
        <v>2021</v>
      </c>
      <c r="G707" s="64" t="s">
        <v>2095</v>
      </c>
      <c r="I707"/>
    </row>
    <row r="708" spans="1:9">
      <c r="A708" s="65" t="s">
        <v>2261</v>
      </c>
      <c r="B708" s="65" t="s">
        <v>2255</v>
      </c>
      <c r="C708" s="65" t="s">
        <v>2262</v>
      </c>
      <c r="D708" s="65" t="s">
        <v>2416</v>
      </c>
      <c r="E708" s="66" t="s">
        <v>2262</v>
      </c>
      <c r="F708" s="66" t="s">
        <v>2302</v>
      </c>
      <c r="G708" s="65" t="s">
        <v>2095</v>
      </c>
      <c r="I708"/>
    </row>
    <row r="709" spans="1:9">
      <c r="A709" s="65" t="s">
        <v>2263</v>
      </c>
      <c r="B709" s="65" t="s">
        <v>2260</v>
      </c>
      <c r="C709" s="65" t="s">
        <v>120</v>
      </c>
      <c r="D709" s="65" t="s">
        <v>2416</v>
      </c>
      <c r="E709" s="66" t="s">
        <v>120</v>
      </c>
      <c r="F709" s="66" t="s">
        <v>2302</v>
      </c>
      <c r="G709" s="65" t="s">
        <v>2095</v>
      </c>
      <c r="I709"/>
    </row>
    <row r="710" spans="1:9">
      <c r="A710" s="65" t="s">
        <v>2169</v>
      </c>
      <c r="B710" s="65"/>
      <c r="C710" s="65" t="s">
        <v>621</v>
      </c>
      <c r="D710" s="65" t="s">
        <v>2416</v>
      </c>
      <c r="E710" s="66" t="s">
        <v>621</v>
      </c>
      <c r="F710" s="66" t="s">
        <v>2302</v>
      </c>
      <c r="G710" s="65" t="s">
        <v>2170</v>
      </c>
      <c r="I710"/>
    </row>
    <row r="711" spans="1:9" ht="17">
      <c r="A711" s="91" t="s">
        <v>2424</v>
      </c>
      <c r="B711" s="91"/>
      <c r="C711" s="91"/>
      <c r="D711" s="91"/>
      <c r="E711" s="92"/>
      <c r="F711" s="91"/>
      <c r="G711" s="91"/>
      <c r="I711"/>
    </row>
    <row r="712" spans="1:9">
      <c r="A712" s="65" t="s">
        <v>2265</v>
      </c>
      <c r="B712" s="65"/>
      <c r="C712" s="65" t="s">
        <v>2262</v>
      </c>
      <c r="D712" s="65" t="s">
        <v>2416</v>
      </c>
      <c r="E712" s="66" t="s">
        <v>2262</v>
      </c>
      <c r="F712" s="66" t="s">
        <v>2302</v>
      </c>
      <c r="G712" s="65" t="s">
        <v>2095</v>
      </c>
      <c r="I712"/>
    </row>
    <row r="713" spans="1:9">
      <c r="A713" s="65" t="s">
        <v>2266</v>
      </c>
      <c r="B713" s="65"/>
      <c r="C713" s="65" t="s">
        <v>2262</v>
      </c>
      <c r="D713" s="65" t="s">
        <v>2416</v>
      </c>
      <c r="E713" s="66" t="s">
        <v>2262</v>
      </c>
      <c r="F713" s="66" t="s">
        <v>2302</v>
      </c>
      <c r="G713" s="65" t="s">
        <v>2095</v>
      </c>
      <c r="I713"/>
    </row>
    <row r="714" spans="1:9">
      <c r="A714" s="65" t="s">
        <v>2172</v>
      </c>
      <c r="B714" s="65"/>
      <c r="C714" s="65" t="s">
        <v>2173</v>
      </c>
      <c r="D714" s="65" t="s">
        <v>2416</v>
      </c>
      <c r="E714" s="66" t="s">
        <v>2425</v>
      </c>
      <c r="F714" s="66" t="s">
        <v>2302</v>
      </c>
      <c r="G714" s="65" t="s">
        <v>2095</v>
      </c>
      <c r="I714"/>
    </row>
    <row r="715" spans="1:9">
      <c r="A715" s="65" t="s">
        <v>2267</v>
      </c>
      <c r="B715" s="65" t="s">
        <v>2255</v>
      </c>
      <c r="C715" s="65" t="s">
        <v>120</v>
      </c>
      <c r="D715" s="65" t="s">
        <v>2416</v>
      </c>
      <c r="E715" s="66" t="s">
        <v>120</v>
      </c>
      <c r="F715" s="66" t="s">
        <v>2302</v>
      </c>
      <c r="G715" s="65" t="s">
        <v>2095</v>
      </c>
      <c r="I715"/>
    </row>
    <row r="716" spans="1:9">
      <c r="A716" s="65" t="s">
        <v>2268</v>
      </c>
      <c r="B716" s="65" t="s">
        <v>2255</v>
      </c>
      <c r="C716" s="65" t="s">
        <v>120</v>
      </c>
      <c r="D716" s="65" t="s">
        <v>2416</v>
      </c>
      <c r="E716" s="66" t="s">
        <v>120</v>
      </c>
      <c r="F716" s="66" t="s">
        <v>2302</v>
      </c>
      <c r="G716" s="65" t="s">
        <v>2095</v>
      </c>
      <c r="I716"/>
    </row>
    <row r="717" spans="1:9">
      <c r="A717" s="65" t="s">
        <v>2269</v>
      </c>
      <c r="B717" s="65" t="s">
        <v>2111</v>
      </c>
      <c r="C717" s="65" t="s">
        <v>120</v>
      </c>
      <c r="D717" s="65" t="s">
        <v>2416</v>
      </c>
      <c r="E717" s="66" t="s">
        <v>120</v>
      </c>
      <c r="F717" s="66" t="s">
        <v>2302</v>
      </c>
      <c r="G717" s="65" t="s">
        <v>2095</v>
      </c>
      <c r="I717"/>
    </row>
    <row r="718" spans="1:9">
      <c r="A718" s="65" t="s">
        <v>2270</v>
      </c>
      <c r="B718" s="65" t="s">
        <v>2271</v>
      </c>
      <c r="C718" s="65" t="s">
        <v>2262</v>
      </c>
      <c r="D718" s="65" t="s">
        <v>2416</v>
      </c>
      <c r="E718" s="66" t="s">
        <v>2262</v>
      </c>
      <c r="F718" s="66" t="s">
        <v>2302</v>
      </c>
      <c r="G718" s="65" t="s">
        <v>2095</v>
      </c>
      <c r="I718"/>
    </row>
    <row r="719" spans="1:9">
      <c r="A719" s="65" t="s">
        <v>2272</v>
      </c>
      <c r="B719" s="65" t="s">
        <v>2271</v>
      </c>
      <c r="C719" s="65" t="s">
        <v>2262</v>
      </c>
      <c r="D719" s="65" t="s">
        <v>2416</v>
      </c>
      <c r="E719" s="66" t="s">
        <v>2262</v>
      </c>
      <c r="F719" s="66" t="s">
        <v>2302</v>
      </c>
      <c r="G719" s="65" t="s">
        <v>2095</v>
      </c>
      <c r="I719"/>
    </row>
    <row r="720" spans="1:9">
      <c r="A720" s="64" t="s">
        <v>2122</v>
      </c>
      <c r="B720" s="64"/>
      <c r="C720" s="64" t="s">
        <v>2101</v>
      </c>
      <c r="D720" s="64" t="s">
        <v>2416</v>
      </c>
      <c r="E720" s="90" t="s">
        <v>2419</v>
      </c>
      <c r="F720" s="64" t="s">
        <v>2021</v>
      </c>
      <c r="G720" s="64" t="s">
        <v>2095</v>
      </c>
      <c r="I720"/>
    </row>
    <row r="721" spans="1:9">
      <c r="A721" s="65" t="s">
        <v>2273</v>
      </c>
      <c r="B721" s="65" t="s">
        <v>2271</v>
      </c>
      <c r="C721" s="65" t="s">
        <v>120</v>
      </c>
      <c r="D721" s="65" t="s">
        <v>2416</v>
      </c>
      <c r="E721" s="66" t="s">
        <v>120</v>
      </c>
      <c r="F721" s="66" t="s">
        <v>2302</v>
      </c>
      <c r="G721" s="65" t="s">
        <v>2274</v>
      </c>
      <c r="I721"/>
    </row>
    <row r="722" spans="1:9" ht="17">
      <c r="A722" s="91" t="s">
        <v>2426</v>
      </c>
      <c r="B722" s="91"/>
      <c r="C722" s="91"/>
      <c r="D722" s="91"/>
      <c r="E722" s="92"/>
      <c r="F722" s="91"/>
      <c r="G722" s="91"/>
      <c r="I722"/>
    </row>
    <row r="723" spans="1:9">
      <c r="A723" s="65" t="s">
        <v>2276</v>
      </c>
      <c r="B723" s="65" t="s">
        <v>2277</v>
      </c>
      <c r="C723" s="65" t="s">
        <v>120</v>
      </c>
      <c r="D723" s="65" t="s">
        <v>2416</v>
      </c>
      <c r="E723" s="66" t="s">
        <v>120</v>
      </c>
      <c r="F723" s="66" t="s">
        <v>2302</v>
      </c>
      <c r="G723" s="65" t="s">
        <v>2095</v>
      </c>
      <c r="I723"/>
    </row>
    <row r="724" spans="1:9">
      <c r="A724" s="65" t="s">
        <v>2278</v>
      </c>
      <c r="B724" s="65" t="s">
        <v>2207</v>
      </c>
      <c r="C724" s="65" t="s">
        <v>120</v>
      </c>
      <c r="D724" s="65" t="s">
        <v>2416</v>
      </c>
      <c r="E724" s="66" t="s">
        <v>120</v>
      </c>
      <c r="F724" s="66" t="s">
        <v>2302</v>
      </c>
      <c r="G724" s="65" t="s">
        <v>2095</v>
      </c>
      <c r="I724"/>
    </row>
    <row r="725" spans="1:9">
      <c r="A725" s="65" t="s">
        <v>2279</v>
      </c>
      <c r="B725" s="65" t="s">
        <v>2207</v>
      </c>
      <c r="C725" s="65" t="s">
        <v>120</v>
      </c>
      <c r="D725" s="65" t="s">
        <v>2416</v>
      </c>
      <c r="E725" s="66" t="s">
        <v>120</v>
      </c>
      <c r="F725" s="66" t="s">
        <v>2302</v>
      </c>
      <c r="G725" s="65" t="s">
        <v>2095</v>
      </c>
      <c r="I725"/>
    </row>
    <row r="726" spans="1:9" ht="17">
      <c r="A726" s="91" t="s">
        <v>2427</v>
      </c>
      <c r="B726" s="91"/>
      <c r="C726" s="91"/>
      <c r="D726" s="91"/>
      <c r="E726" s="92"/>
      <c r="F726" s="91"/>
      <c r="G726" s="91"/>
      <c r="I726"/>
    </row>
    <row r="727" spans="1:9">
      <c r="A727" s="65" t="s">
        <v>2175</v>
      </c>
      <c r="B727" s="65" t="s">
        <v>2176</v>
      </c>
      <c r="C727" s="65" t="s">
        <v>621</v>
      </c>
      <c r="D727" s="65" t="s">
        <v>2416</v>
      </c>
      <c r="E727" s="66" t="s">
        <v>621</v>
      </c>
      <c r="F727" s="66" t="s">
        <v>2302</v>
      </c>
      <c r="G727" s="65" t="s">
        <v>2177</v>
      </c>
      <c r="I727"/>
    </row>
    <row r="728" spans="1:9">
      <c r="A728" s="65" t="s">
        <v>2178</v>
      </c>
      <c r="B728" s="65" t="s">
        <v>2179</v>
      </c>
      <c r="C728" s="65" t="s">
        <v>2180</v>
      </c>
      <c r="D728" s="65" t="s">
        <v>2416</v>
      </c>
      <c r="E728" s="66" t="s">
        <v>621</v>
      </c>
      <c r="F728" s="66" t="s">
        <v>2302</v>
      </c>
      <c r="G728" s="65" t="s">
        <v>2181</v>
      </c>
      <c r="I728"/>
    </row>
    <row r="729" spans="1:9">
      <c r="A729" s="65" t="s">
        <v>2281</v>
      </c>
      <c r="B729" s="65" t="s">
        <v>2125</v>
      </c>
      <c r="C729" s="65" t="s">
        <v>2262</v>
      </c>
      <c r="D729" s="65" t="s">
        <v>2416</v>
      </c>
      <c r="E729" s="66" t="s">
        <v>2262</v>
      </c>
      <c r="F729" s="66" t="s">
        <v>2302</v>
      </c>
      <c r="G729" s="65" t="s">
        <v>2282</v>
      </c>
      <c r="I729"/>
    </row>
    <row r="730" spans="1:9">
      <c r="A730" s="65" t="s">
        <v>2283</v>
      </c>
      <c r="B730" s="65" t="s">
        <v>2179</v>
      </c>
      <c r="C730" s="65" t="s">
        <v>120</v>
      </c>
      <c r="D730" s="65" t="s">
        <v>2416</v>
      </c>
      <c r="E730" s="66" t="s">
        <v>120</v>
      </c>
      <c r="F730" s="66" t="s">
        <v>2302</v>
      </c>
      <c r="G730" s="65" t="s">
        <v>2284</v>
      </c>
      <c r="I730"/>
    </row>
    <row r="731" spans="1:9">
      <c r="A731" s="65" t="s">
        <v>2285</v>
      </c>
      <c r="B731" s="65" t="s">
        <v>2176</v>
      </c>
      <c r="C731" s="65" t="s">
        <v>120</v>
      </c>
      <c r="D731" s="65" t="s">
        <v>2416</v>
      </c>
      <c r="E731" s="66" t="s">
        <v>120</v>
      </c>
      <c r="F731" s="66" t="s">
        <v>2302</v>
      </c>
      <c r="G731" s="65" t="s">
        <v>2286</v>
      </c>
      <c r="I731"/>
    </row>
    <row r="732" spans="1:9">
      <c r="A732" s="65" t="s">
        <v>2287</v>
      </c>
      <c r="B732" s="65" t="s">
        <v>2288</v>
      </c>
      <c r="C732" s="65" t="s">
        <v>120</v>
      </c>
      <c r="D732" s="65" t="s">
        <v>2416</v>
      </c>
      <c r="E732" s="66" t="s">
        <v>120</v>
      </c>
      <c r="F732" s="66" t="s">
        <v>2302</v>
      </c>
      <c r="G732" s="65" t="s">
        <v>2289</v>
      </c>
      <c r="I732"/>
    </row>
    <row r="733" spans="1:9">
      <c r="A733" s="64" t="s">
        <v>2130</v>
      </c>
      <c r="B733" s="64"/>
      <c r="C733" s="64" t="s">
        <v>2101</v>
      </c>
      <c r="D733" s="64" t="s">
        <v>2416</v>
      </c>
      <c r="E733" s="90" t="s">
        <v>2419</v>
      </c>
      <c r="F733" s="64" t="s">
        <v>2021</v>
      </c>
      <c r="G733" s="64" t="s">
        <v>2095</v>
      </c>
      <c r="I733"/>
    </row>
    <row r="734" spans="1:9" ht="17">
      <c r="A734" s="91" t="s">
        <v>2428</v>
      </c>
      <c r="B734" s="91"/>
      <c r="C734" s="91"/>
      <c r="D734" s="91"/>
      <c r="E734" s="92"/>
      <c r="F734" s="91"/>
      <c r="G734" s="91"/>
      <c r="I734"/>
    </row>
    <row r="735" spans="1:9">
      <c r="A735" s="65" t="s">
        <v>2183</v>
      </c>
      <c r="B735" s="65" t="s">
        <v>2184</v>
      </c>
      <c r="C735" s="65" t="s">
        <v>621</v>
      </c>
      <c r="D735" s="65" t="s">
        <v>2416</v>
      </c>
      <c r="E735" s="66" t="s">
        <v>621</v>
      </c>
      <c r="F735" s="66" t="s">
        <v>2302</v>
      </c>
      <c r="G735" s="65" t="s">
        <v>2095</v>
      </c>
      <c r="I735"/>
    </row>
    <row r="736" spans="1:9">
      <c r="A736" s="65" t="s">
        <v>2291</v>
      </c>
      <c r="B736" s="65" t="s">
        <v>2179</v>
      </c>
      <c r="C736" s="65" t="s">
        <v>120</v>
      </c>
      <c r="D736" s="65" t="s">
        <v>2416</v>
      </c>
      <c r="E736" s="66" t="s">
        <v>120</v>
      </c>
      <c r="F736" s="66" t="s">
        <v>2302</v>
      </c>
      <c r="G736" s="65" t="s">
        <v>2292</v>
      </c>
      <c r="I736"/>
    </row>
    <row r="737" spans="1:9">
      <c r="A737" s="65" t="s">
        <v>2293</v>
      </c>
      <c r="B737" s="65" t="s">
        <v>2179</v>
      </c>
      <c r="C737" s="65" t="s">
        <v>120</v>
      </c>
      <c r="D737" s="65" t="s">
        <v>2416</v>
      </c>
      <c r="E737" s="66" t="s">
        <v>120</v>
      </c>
      <c r="F737" s="66" t="s">
        <v>2302</v>
      </c>
      <c r="G737" s="65" t="s">
        <v>2095</v>
      </c>
      <c r="I737"/>
    </row>
    <row r="738" spans="1:9">
      <c r="A738" s="65" t="s">
        <v>2294</v>
      </c>
      <c r="B738" s="65" t="s">
        <v>2295</v>
      </c>
      <c r="C738" s="65" t="s">
        <v>120</v>
      </c>
      <c r="D738" s="65" t="s">
        <v>2416</v>
      </c>
      <c r="E738" s="66" t="s">
        <v>120</v>
      </c>
      <c r="F738" s="66" t="s">
        <v>2302</v>
      </c>
      <c r="G738" s="65" t="s">
        <v>2296</v>
      </c>
      <c r="I738"/>
    </row>
    <row r="739" spans="1:9">
      <c r="A739" s="65" t="s">
        <v>2297</v>
      </c>
      <c r="B739" s="65" t="s">
        <v>2184</v>
      </c>
      <c r="C739" s="65" t="s">
        <v>120</v>
      </c>
      <c r="D739" s="65" t="s">
        <v>2416</v>
      </c>
      <c r="E739" s="66" t="s">
        <v>120</v>
      </c>
      <c r="F739" s="66" t="s">
        <v>2302</v>
      </c>
      <c r="G739" s="65" t="s">
        <v>2292</v>
      </c>
      <c r="I739"/>
    </row>
    <row r="740" spans="1:9">
      <c r="A740" s="65" t="s">
        <v>2298</v>
      </c>
      <c r="B740" s="65" t="s">
        <v>2184</v>
      </c>
      <c r="C740" s="65" t="s">
        <v>120</v>
      </c>
      <c r="D740" s="65" t="s">
        <v>2416</v>
      </c>
      <c r="E740" s="66" t="s">
        <v>120</v>
      </c>
      <c r="F740" s="66" t="s">
        <v>2302</v>
      </c>
      <c r="G740" s="65" t="s">
        <v>2299</v>
      </c>
      <c r="I740"/>
    </row>
    <row r="741" spans="1:9">
      <c r="A741" s="65" t="s">
        <v>2300</v>
      </c>
      <c r="B741" s="65" t="s">
        <v>2301</v>
      </c>
      <c r="C741" s="65" t="s">
        <v>2262</v>
      </c>
      <c r="D741" s="65" t="s">
        <v>2416</v>
      </c>
      <c r="E741" s="66" t="s">
        <v>2262</v>
      </c>
      <c r="F741" s="66" t="s">
        <v>2302</v>
      </c>
      <c r="G741" s="65" t="s">
        <v>2095</v>
      </c>
      <c r="I741"/>
    </row>
    <row r="742" spans="1:9">
      <c r="A742" s="65" t="s">
        <v>2185</v>
      </c>
      <c r="B742" s="65" t="s">
        <v>2179</v>
      </c>
      <c r="C742" s="65" t="s">
        <v>2186</v>
      </c>
      <c r="D742" s="65" t="s">
        <v>2416</v>
      </c>
      <c r="E742" s="66" t="s">
        <v>2429</v>
      </c>
      <c r="F742" s="66" t="s">
        <v>2302</v>
      </c>
      <c r="G742" s="65" t="s">
        <v>2188</v>
      </c>
      <c r="I742"/>
    </row>
    <row r="743" spans="1:9">
      <c r="A743" s="65" t="s">
        <v>2304</v>
      </c>
      <c r="B743" s="65" t="s">
        <v>2301</v>
      </c>
      <c r="C743" s="65" t="s">
        <v>2305</v>
      </c>
      <c r="D743" s="65" t="s">
        <v>2416</v>
      </c>
      <c r="E743" s="66" t="s">
        <v>120</v>
      </c>
      <c r="F743" s="66" t="s">
        <v>2302</v>
      </c>
      <c r="G743" s="65" t="s">
        <v>2095</v>
      </c>
      <c r="I743"/>
    </row>
    <row r="744" spans="1:9">
      <c r="A744" s="65" t="s">
        <v>2189</v>
      </c>
      <c r="B744" s="65"/>
      <c r="C744" s="65" t="s">
        <v>621</v>
      </c>
      <c r="D744" s="65" t="s">
        <v>2416</v>
      </c>
      <c r="E744" s="66" t="s">
        <v>621</v>
      </c>
      <c r="F744" s="66" t="s">
        <v>2302</v>
      </c>
      <c r="G744" s="65" t="s">
        <v>2133</v>
      </c>
      <c r="I744"/>
    </row>
    <row r="745" spans="1:9">
      <c r="A745" s="65" t="s">
        <v>2306</v>
      </c>
      <c r="B745" s="65" t="s">
        <v>2135</v>
      </c>
      <c r="C745" s="65" t="s">
        <v>120</v>
      </c>
      <c r="D745" s="65" t="s">
        <v>2416</v>
      </c>
      <c r="E745" s="66" t="s">
        <v>120</v>
      </c>
      <c r="F745" s="66" t="s">
        <v>2302</v>
      </c>
      <c r="G745" s="65" t="s">
        <v>2307</v>
      </c>
      <c r="I745"/>
    </row>
    <row r="746" spans="1:9">
      <c r="A746" s="64" t="s">
        <v>2134</v>
      </c>
      <c r="B746" s="64" t="s">
        <v>2135</v>
      </c>
      <c r="C746" s="64" t="s">
        <v>2136</v>
      </c>
      <c r="D746" s="64" t="s">
        <v>2416</v>
      </c>
      <c r="E746" s="90" t="s">
        <v>2190</v>
      </c>
      <c r="F746" s="64" t="s">
        <v>2021</v>
      </c>
      <c r="G746" s="64" t="s">
        <v>2095</v>
      </c>
      <c r="I746"/>
    </row>
    <row r="747" spans="1:9" ht="17">
      <c r="A747" s="91" t="s">
        <v>2430</v>
      </c>
      <c r="B747" s="91"/>
      <c r="C747" s="91"/>
      <c r="D747" s="91"/>
      <c r="E747" s="92"/>
      <c r="F747" s="91"/>
      <c r="G747" s="91"/>
      <c r="I747"/>
    </row>
    <row r="748" spans="1:9">
      <c r="A748" s="65" t="s">
        <v>2192</v>
      </c>
      <c r="B748" s="65"/>
      <c r="C748" s="65" t="s">
        <v>621</v>
      </c>
      <c r="D748" s="65" t="s">
        <v>2416</v>
      </c>
      <c r="E748" s="66" t="s">
        <v>621</v>
      </c>
      <c r="F748" s="66" t="s">
        <v>2302</v>
      </c>
      <c r="G748" s="65" t="s">
        <v>2095</v>
      </c>
      <c r="I748"/>
    </row>
    <row r="749" spans="1:9">
      <c r="A749" s="65" t="s">
        <v>2309</v>
      </c>
      <c r="B749" s="65" t="s">
        <v>2310</v>
      </c>
      <c r="C749" s="65" t="s">
        <v>120</v>
      </c>
      <c r="D749" s="65" t="s">
        <v>2416</v>
      </c>
      <c r="E749" s="66" t="s">
        <v>120</v>
      </c>
      <c r="F749" s="66" t="s">
        <v>2302</v>
      </c>
      <c r="G749" s="65" t="s">
        <v>2095</v>
      </c>
      <c r="I749"/>
    </row>
    <row r="750" spans="1:9">
      <c r="A750" s="65" t="s">
        <v>2311</v>
      </c>
      <c r="B750" s="65" t="s">
        <v>2310</v>
      </c>
      <c r="C750" s="65" t="s">
        <v>2262</v>
      </c>
      <c r="D750" s="65" t="s">
        <v>2416</v>
      </c>
      <c r="E750" s="66" t="s">
        <v>2262</v>
      </c>
      <c r="F750" s="66" t="s">
        <v>2302</v>
      </c>
      <c r="G750" s="65" t="s">
        <v>2312</v>
      </c>
      <c r="I750"/>
    </row>
    <row r="751" spans="1:9">
      <c r="A751" s="65" t="s">
        <v>2313</v>
      </c>
      <c r="B751" s="65" t="s">
        <v>2314</v>
      </c>
      <c r="C751" s="65" t="s">
        <v>2315</v>
      </c>
      <c r="D751" s="65" t="s">
        <v>2416</v>
      </c>
      <c r="E751" s="66" t="s">
        <v>120</v>
      </c>
      <c r="F751" s="66" t="s">
        <v>2302</v>
      </c>
      <c r="G751" s="65" t="s">
        <v>2095</v>
      </c>
      <c r="I751"/>
    </row>
    <row r="752" spans="1:9">
      <c r="A752" s="65" t="s">
        <v>2193</v>
      </c>
      <c r="B752" s="65" t="s">
        <v>2194</v>
      </c>
      <c r="C752" s="65" t="s">
        <v>2195</v>
      </c>
      <c r="D752" s="65" t="s">
        <v>2416</v>
      </c>
      <c r="E752" s="66" t="s">
        <v>2431</v>
      </c>
      <c r="F752" s="66" t="s">
        <v>2302</v>
      </c>
      <c r="G752" s="65" t="s">
        <v>2197</v>
      </c>
      <c r="I752"/>
    </row>
    <row r="753" spans="1:9">
      <c r="A753" s="65" t="s">
        <v>2317</v>
      </c>
      <c r="B753" s="65" t="s">
        <v>2194</v>
      </c>
      <c r="C753" s="65" t="s">
        <v>2233</v>
      </c>
      <c r="D753" s="65" t="s">
        <v>2416</v>
      </c>
      <c r="E753" s="66" t="s">
        <v>120</v>
      </c>
      <c r="F753" s="66" t="s">
        <v>2302</v>
      </c>
      <c r="G753" s="65" t="s">
        <v>2318</v>
      </c>
      <c r="I753"/>
    </row>
    <row r="754" spans="1:9">
      <c r="A754" s="65" t="s">
        <v>2319</v>
      </c>
      <c r="B754" s="65" t="s">
        <v>2310</v>
      </c>
      <c r="C754" s="65" t="s">
        <v>2320</v>
      </c>
      <c r="D754" s="65" t="s">
        <v>2416</v>
      </c>
      <c r="E754" s="66" t="s">
        <v>120</v>
      </c>
      <c r="F754" s="66" t="s">
        <v>2302</v>
      </c>
      <c r="G754" s="65" t="s">
        <v>2095</v>
      </c>
      <c r="I754"/>
    </row>
    <row r="755" spans="1:9">
      <c r="A755" s="65" t="s">
        <v>2321</v>
      </c>
      <c r="B755" s="65" t="s">
        <v>2310</v>
      </c>
      <c r="C755" s="65" t="s">
        <v>2322</v>
      </c>
      <c r="D755" s="65" t="s">
        <v>2416</v>
      </c>
      <c r="E755" s="66" t="s">
        <v>120</v>
      </c>
      <c r="F755" s="66" t="s">
        <v>2302</v>
      </c>
      <c r="G755" s="65" t="s">
        <v>2323</v>
      </c>
      <c r="I755"/>
    </row>
    <row r="756" spans="1:9">
      <c r="A756" s="65" t="s">
        <v>2324</v>
      </c>
      <c r="B756" s="65" t="s">
        <v>2310</v>
      </c>
      <c r="C756" s="65" t="s">
        <v>2325</v>
      </c>
      <c r="D756" s="65" t="s">
        <v>2416</v>
      </c>
      <c r="E756" s="66" t="s">
        <v>120</v>
      </c>
      <c r="F756" s="66" t="s">
        <v>2302</v>
      </c>
      <c r="G756" s="65" t="s">
        <v>2095</v>
      </c>
      <c r="I756"/>
    </row>
    <row r="757" spans="1:9" ht="17">
      <c r="A757" s="91" t="s">
        <v>2432</v>
      </c>
      <c r="B757" s="91"/>
      <c r="C757" s="91"/>
      <c r="D757" s="91"/>
      <c r="E757" s="92"/>
      <c r="F757" s="91"/>
      <c r="G757" s="91"/>
      <c r="I757"/>
    </row>
    <row r="758" spans="1:9">
      <c r="A758" s="65" t="s">
        <v>2199</v>
      </c>
      <c r="B758" s="65" t="s">
        <v>2142</v>
      </c>
      <c r="C758" s="65" t="s">
        <v>2200</v>
      </c>
      <c r="D758" s="65" t="s">
        <v>2416</v>
      </c>
      <c r="E758" s="66" t="s">
        <v>1632</v>
      </c>
      <c r="F758" s="66" t="s">
        <v>2302</v>
      </c>
      <c r="G758" s="65" t="s">
        <v>2201</v>
      </c>
      <c r="I758"/>
    </row>
    <row r="759" spans="1:9">
      <c r="A759" s="65" t="s">
        <v>2327</v>
      </c>
      <c r="B759" s="65" t="s">
        <v>2135</v>
      </c>
      <c r="C759" s="65" t="s">
        <v>2328</v>
      </c>
      <c r="D759" s="65" t="s">
        <v>2416</v>
      </c>
      <c r="E759" s="66" t="s">
        <v>120</v>
      </c>
      <c r="F759" s="66" t="s">
        <v>2302</v>
      </c>
      <c r="G759" s="65" t="s">
        <v>2329</v>
      </c>
      <c r="I759"/>
    </row>
    <row r="760" spans="1:9">
      <c r="A760" s="65" t="s">
        <v>2330</v>
      </c>
      <c r="B760" s="65" t="s">
        <v>2331</v>
      </c>
      <c r="C760" s="65" t="s">
        <v>2332</v>
      </c>
      <c r="D760" s="65" t="s">
        <v>2416</v>
      </c>
      <c r="E760" s="66" t="s">
        <v>120</v>
      </c>
      <c r="F760" s="66" t="s">
        <v>2302</v>
      </c>
      <c r="G760" s="65" t="s">
        <v>2333</v>
      </c>
      <c r="I760"/>
    </row>
    <row r="761" spans="1:9">
      <c r="A761" s="65" t="s">
        <v>2334</v>
      </c>
      <c r="B761" s="65" t="s">
        <v>2142</v>
      </c>
      <c r="C761" s="65" t="s">
        <v>120</v>
      </c>
      <c r="D761" s="65" t="s">
        <v>2416</v>
      </c>
      <c r="E761" s="66" t="s">
        <v>120</v>
      </c>
      <c r="F761" s="66" t="s">
        <v>2302</v>
      </c>
      <c r="G761" s="65" t="s">
        <v>2335</v>
      </c>
      <c r="I761"/>
    </row>
    <row r="762" spans="1:9">
      <c r="A762" s="64" t="s">
        <v>2144</v>
      </c>
      <c r="B762" s="64"/>
      <c r="C762" s="64" t="s">
        <v>2101</v>
      </c>
      <c r="D762" s="64" t="s">
        <v>2416</v>
      </c>
      <c r="E762" s="90" t="s">
        <v>2419</v>
      </c>
      <c r="F762" s="64" t="s">
        <v>2021</v>
      </c>
      <c r="G762" s="64" t="s">
        <v>2095</v>
      </c>
      <c r="I762"/>
    </row>
    <row r="763" spans="1:9">
      <c r="A763" s="65" t="s">
        <v>2336</v>
      </c>
      <c r="B763" s="65"/>
      <c r="C763" s="65" t="s">
        <v>120</v>
      </c>
      <c r="D763" s="65" t="s">
        <v>2416</v>
      </c>
      <c r="E763" s="66" t="s">
        <v>120</v>
      </c>
      <c r="F763" s="66" t="s">
        <v>2302</v>
      </c>
      <c r="G763" s="65" t="s">
        <v>2095</v>
      </c>
      <c r="I763"/>
    </row>
    <row r="764" spans="1:9">
      <c r="A764" s="65" t="s">
        <v>2337</v>
      </c>
      <c r="B764" s="65" t="s">
        <v>2142</v>
      </c>
      <c r="C764" s="65" t="s">
        <v>2338</v>
      </c>
      <c r="D764" s="65" t="s">
        <v>2416</v>
      </c>
      <c r="E764" s="66" t="s">
        <v>2338</v>
      </c>
      <c r="F764" s="66" t="s">
        <v>2302</v>
      </c>
      <c r="G764" s="65" t="s">
        <v>2339</v>
      </c>
      <c r="I764"/>
    </row>
    <row r="765" spans="1:9" ht="17">
      <c r="A765" s="91" t="s">
        <v>2433</v>
      </c>
      <c r="B765" s="91"/>
      <c r="C765" s="91"/>
      <c r="D765" s="91"/>
      <c r="E765" s="92"/>
      <c r="F765" s="91"/>
      <c r="G765" s="91"/>
      <c r="I765"/>
    </row>
    <row r="766" spans="1:9">
      <c r="A766" s="64" t="s">
        <v>2146</v>
      </c>
      <c r="B766" s="64"/>
      <c r="C766" s="64" t="s">
        <v>2101</v>
      </c>
      <c r="D766" s="64" t="s">
        <v>2416</v>
      </c>
      <c r="E766" s="90" t="s">
        <v>2419</v>
      </c>
      <c r="F766" s="64" t="s">
        <v>2021</v>
      </c>
      <c r="G766" s="64" t="s">
        <v>2147</v>
      </c>
      <c r="I766"/>
    </row>
    <row r="767" spans="1:9">
      <c r="A767" s="65" t="s">
        <v>2341</v>
      </c>
      <c r="B767" s="65" t="s">
        <v>2342</v>
      </c>
      <c r="C767" s="65" t="s">
        <v>2343</v>
      </c>
      <c r="D767" s="65" t="s">
        <v>2416</v>
      </c>
      <c r="E767" s="66" t="s">
        <v>120</v>
      </c>
      <c r="F767" s="66" t="s">
        <v>2302</v>
      </c>
      <c r="G767" s="65" t="s">
        <v>2209</v>
      </c>
      <c r="I767"/>
    </row>
    <row r="768" spans="1:9">
      <c r="A768" s="65" t="s">
        <v>2203</v>
      </c>
      <c r="B768" s="65" t="s">
        <v>2204</v>
      </c>
      <c r="C768" s="65" t="s">
        <v>621</v>
      </c>
      <c r="D768" s="65" t="s">
        <v>2416</v>
      </c>
      <c r="E768" s="66" t="s">
        <v>621</v>
      </c>
      <c r="F768" s="66" t="s">
        <v>2302</v>
      </c>
      <c r="G768" s="65" t="s">
        <v>2205</v>
      </c>
      <c r="I768"/>
    </row>
    <row r="769" spans="1:9">
      <c r="A769" s="65" t="s">
        <v>2344</v>
      </c>
      <c r="B769" s="65" t="s">
        <v>2204</v>
      </c>
      <c r="C769" s="65" t="s">
        <v>120</v>
      </c>
      <c r="D769" s="65" t="s">
        <v>2416</v>
      </c>
      <c r="E769" s="66" t="s">
        <v>120</v>
      </c>
      <c r="F769" s="66" t="s">
        <v>2302</v>
      </c>
      <c r="G769" s="65" t="s">
        <v>2345</v>
      </c>
      <c r="I769"/>
    </row>
    <row r="770" spans="1:9">
      <c r="A770" s="65" t="s">
        <v>2346</v>
      </c>
      <c r="B770" s="65" t="s">
        <v>2342</v>
      </c>
      <c r="C770" s="65" t="s">
        <v>120</v>
      </c>
      <c r="D770" s="65" t="s">
        <v>2416</v>
      </c>
      <c r="E770" s="66" t="s">
        <v>120</v>
      </c>
      <c r="F770" s="66" t="s">
        <v>2302</v>
      </c>
      <c r="G770" s="65" t="s">
        <v>2345</v>
      </c>
      <c r="I770"/>
    </row>
    <row r="771" spans="1:9">
      <c r="A771" s="65" t="s">
        <v>2347</v>
      </c>
      <c r="B771" s="65" t="s">
        <v>2348</v>
      </c>
      <c r="C771" s="65" t="s">
        <v>2262</v>
      </c>
      <c r="D771" s="65" t="s">
        <v>2416</v>
      </c>
      <c r="E771" s="66" t="s">
        <v>2262</v>
      </c>
      <c r="F771" s="66" t="s">
        <v>2302</v>
      </c>
      <c r="G771" s="65" t="s">
        <v>2349</v>
      </c>
      <c r="I771"/>
    </row>
    <row r="772" spans="1:9">
      <c r="A772" s="65" t="s">
        <v>2350</v>
      </c>
      <c r="B772" s="65" t="s">
        <v>2351</v>
      </c>
      <c r="C772" s="65" t="s">
        <v>2315</v>
      </c>
      <c r="D772" s="65" t="s">
        <v>2416</v>
      </c>
      <c r="E772" s="66" t="s">
        <v>120</v>
      </c>
      <c r="F772" s="66" t="s">
        <v>2302</v>
      </c>
      <c r="G772" s="65" t="s">
        <v>2352</v>
      </c>
      <c r="I772"/>
    </row>
    <row r="773" spans="1:9">
      <c r="A773" s="65" t="s">
        <v>2206</v>
      </c>
      <c r="B773" s="65" t="s">
        <v>2207</v>
      </c>
      <c r="C773" s="65" t="s">
        <v>2208</v>
      </c>
      <c r="D773" s="65" t="s">
        <v>2416</v>
      </c>
      <c r="E773" s="66" t="s">
        <v>2208</v>
      </c>
      <c r="F773" s="66" t="s">
        <v>2302</v>
      </c>
      <c r="G773" s="65" t="s">
        <v>2209</v>
      </c>
      <c r="I773"/>
    </row>
    <row r="774" spans="1:9" ht="17">
      <c r="A774" s="91" t="s">
        <v>2434</v>
      </c>
      <c r="B774" s="91"/>
      <c r="C774" s="91"/>
      <c r="D774" s="91"/>
      <c r="E774" s="92"/>
      <c r="F774" s="91"/>
      <c r="G774" s="91"/>
      <c r="I774"/>
    </row>
    <row r="775" spans="1:9">
      <c r="A775" s="65" t="s">
        <v>2153</v>
      </c>
      <c r="B775" s="65"/>
      <c r="C775" s="65" t="s">
        <v>1396</v>
      </c>
      <c r="D775" s="65" t="s">
        <v>2435</v>
      </c>
      <c r="E775" s="66" t="s">
        <v>1396</v>
      </c>
      <c r="F775" s="66" t="s">
        <v>2302</v>
      </c>
      <c r="G775" s="65" t="s">
        <v>2095</v>
      </c>
      <c r="I775"/>
    </row>
    <row r="776" spans="1:9">
      <c r="A776" s="65" t="s">
        <v>2154</v>
      </c>
      <c r="B776" s="65"/>
      <c r="C776" s="65" t="s">
        <v>2155</v>
      </c>
      <c r="D776" s="65" t="s">
        <v>2435</v>
      </c>
      <c r="E776" s="66" t="s">
        <v>1396</v>
      </c>
      <c r="F776" s="66" t="s">
        <v>2302</v>
      </c>
      <c r="G776" s="65" t="s">
        <v>2095</v>
      </c>
      <c r="I776"/>
    </row>
    <row r="777" spans="1:9" ht="17">
      <c r="A777" s="91" t="s">
        <v>2436</v>
      </c>
      <c r="B777" s="91"/>
      <c r="C777" s="91"/>
      <c r="D777" s="91"/>
      <c r="E777" s="92"/>
      <c r="F777" s="91"/>
      <c r="G777" s="91"/>
      <c r="I777"/>
    </row>
    <row r="778" spans="1:9">
      <c r="A778" s="65" t="s">
        <v>2185</v>
      </c>
      <c r="B778" s="65" t="s">
        <v>2179</v>
      </c>
      <c r="C778" s="65" t="s">
        <v>2186</v>
      </c>
      <c r="D778" s="65" t="s">
        <v>2435</v>
      </c>
      <c r="E778" s="66" t="s">
        <v>2437</v>
      </c>
      <c r="F778" s="66" t="s">
        <v>2302</v>
      </c>
      <c r="G778" s="65" t="s">
        <v>2188</v>
      </c>
      <c r="I778"/>
    </row>
    <row r="779" spans="1:9" ht="17">
      <c r="A779" s="91" t="s">
        <v>2438</v>
      </c>
      <c r="B779" s="91"/>
      <c r="C779" s="91"/>
      <c r="D779" s="91"/>
      <c r="E779" s="92"/>
      <c r="F779" s="91"/>
      <c r="G779" s="91"/>
      <c r="I779"/>
    </row>
    <row r="780" spans="1:9">
      <c r="A780" s="65" t="s">
        <v>2193</v>
      </c>
      <c r="B780" s="65" t="s">
        <v>2194</v>
      </c>
      <c r="C780" s="65" t="s">
        <v>2195</v>
      </c>
      <c r="D780" s="65" t="s">
        <v>2435</v>
      </c>
      <c r="E780" s="66" t="s">
        <v>2439</v>
      </c>
      <c r="F780" s="66" t="s">
        <v>2302</v>
      </c>
      <c r="G780" s="65" t="s">
        <v>2197</v>
      </c>
      <c r="I780"/>
    </row>
    <row r="781" spans="1:9" ht="17">
      <c r="A781" s="91" t="s">
        <v>2440</v>
      </c>
      <c r="B781" s="91"/>
      <c r="C781" s="91"/>
      <c r="D781" s="91"/>
      <c r="E781" s="92"/>
      <c r="F781" s="91"/>
      <c r="G781" s="91"/>
      <c r="I781"/>
    </row>
    <row r="782" spans="1:9">
      <c r="A782" s="65" t="s">
        <v>2206</v>
      </c>
      <c r="B782" s="65" t="s">
        <v>2207</v>
      </c>
      <c r="C782" s="65" t="s">
        <v>2208</v>
      </c>
      <c r="D782" s="65" t="s">
        <v>2435</v>
      </c>
      <c r="E782" s="66" t="s">
        <v>2441</v>
      </c>
      <c r="F782" s="66" t="s">
        <v>2302</v>
      </c>
      <c r="G782" s="65" t="s">
        <v>2209</v>
      </c>
      <c r="I782"/>
    </row>
    <row r="783" spans="1:9" ht="17">
      <c r="A783" s="91" t="s">
        <v>2442</v>
      </c>
      <c r="B783" s="91"/>
      <c r="C783" s="91"/>
      <c r="D783" s="91"/>
      <c r="E783" s="92"/>
      <c r="F783" s="91"/>
      <c r="G783" s="91"/>
      <c r="I783"/>
    </row>
    <row r="784" spans="1:9">
      <c r="A784" s="64" t="s">
        <v>2087</v>
      </c>
      <c r="B784" s="64" t="s">
        <v>2088</v>
      </c>
      <c r="C784" s="64" t="s">
        <v>2089</v>
      </c>
      <c r="D784" s="64" t="s">
        <v>2443</v>
      </c>
      <c r="E784" s="90" t="s">
        <v>2091</v>
      </c>
      <c r="F784" s="64" t="s">
        <v>2040</v>
      </c>
      <c r="G784" s="64" t="s">
        <v>2092</v>
      </c>
      <c r="I784"/>
    </row>
    <row r="785" spans="1:9">
      <c r="A785" s="64" t="s">
        <v>2093</v>
      </c>
      <c r="B785" s="64" t="s">
        <v>2094</v>
      </c>
      <c r="C785" s="64" t="s">
        <v>2089</v>
      </c>
      <c r="D785" s="64" t="s">
        <v>2443</v>
      </c>
      <c r="E785" s="90" t="s">
        <v>2091</v>
      </c>
      <c r="F785" s="64" t="s">
        <v>2040</v>
      </c>
      <c r="G785" s="64" t="s">
        <v>2095</v>
      </c>
      <c r="I785"/>
    </row>
    <row r="786" spans="1:9">
      <c r="A786" s="64" t="s">
        <v>2096</v>
      </c>
      <c r="B786" s="64" t="s">
        <v>2094</v>
      </c>
      <c r="C786" s="64" t="s">
        <v>2089</v>
      </c>
      <c r="D786" s="64" t="s">
        <v>2443</v>
      </c>
      <c r="E786" s="90" t="s">
        <v>2091</v>
      </c>
      <c r="F786" s="64" t="s">
        <v>2040</v>
      </c>
      <c r="G786" s="64" t="s">
        <v>2095</v>
      </c>
      <c r="I786"/>
    </row>
    <row r="787" spans="1:9">
      <c r="A787" s="64" t="s">
        <v>2097</v>
      </c>
      <c r="B787" s="64" t="s">
        <v>2098</v>
      </c>
      <c r="C787" s="64" t="s">
        <v>2089</v>
      </c>
      <c r="D787" s="64" t="s">
        <v>2443</v>
      </c>
      <c r="E787" s="90" t="s">
        <v>2091</v>
      </c>
      <c r="F787" s="64" t="s">
        <v>2040</v>
      </c>
      <c r="G787" s="64" t="s">
        <v>2095</v>
      </c>
      <c r="I787"/>
    </row>
    <row r="788" spans="1:9" ht="17">
      <c r="A788" s="91" t="s">
        <v>2444</v>
      </c>
      <c r="B788" s="91"/>
      <c r="C788" s="91"/>
      <c r="D788" s="91"/>
      <c r="E788" s="92"/>
      <c r="F788" s="91"/>
      <c r="G788" s="91"/>
      <c r="I788"/>
    </row>
    <row r="789" spans="1:9">
      <c r="A789" s="64" t="s">
        <v>2100</v>
      </c>
      <c r="B789" s="64"/>
      <c r="C789" s="64" t="s">
        <v>2101</v>
      </c>
      <c r="D789" s="64" t="s">
        <v>2443</v>
      </c>
      <c r="E789" s="90" t="s">
        <v>2102</v>
      </c>
      <c r="F789" s="64" t="s">
        <v>2040</v>
      </c>
      <c r="G789" s="64" t="s">
        <v>2103</v>
      </c>
      <c r="I789"/>
    </row>
    <row r="790" spans="1:9" ht="17">
      <c r="A790" s="91" t="s">
        <v>2445</v>
      </c>
      <c r="B790" s="91"/>
      <c r="C790" s="91"/>
      <c r="D790" s="91"/>
      <c r="E790" s="92"/>
      <c r="F790" s="91"/>
      <c r="G790" s="91"/>
      <c r="I790"/>
    </row>
    <row r="791" spans="1:9">
      <c r="A791" s="64" t="s">
        <v>2105</v>
      </c>
      <c r="B791" s="64" t="s">
        <v>2106</v>
      </c>
      <c r="C791" s="64" t="s">
        <v>2107</v>
      </c>
      <c r="D791" s="64" t="s">
        <v>2443</v>
      </c>
      <c r="E791" s="90" t="s">
        <v>2102</v>
      </c>
      <c r="F791" s="64" t="s">
        <v>2040</v>
      </c>
      <c r="G791" s="64" t="s">
        <v>2095</v>
      </c>
      <c r="I791"/>
    </row>
    <row r="792" spans="1:9">
      <c r="A792" s="64" t="s">
        <v>2108</v>
      </c>
      <c r="B792" s="64" t="s">
        <v>2106</v>
      </c>
      <c r="C792" s="64" t="s">
        <v>2101</v>
      </c>
      <c r="D792" s="64" t="s">
        <v>2443</v>
      </c>
      <c r="E792" s="90" t="s">
        <v>2102</v>
      </c>
      <c r="F792" s="64" t="s">
        <v>2040</v>
      </c>
      <c r="G792" s="64" t="s">
        <v>2095</v>
      </c>
      <c r="I792"/>
    </row>
    <row r="793" spans="1:9">
      <c r="A793" s="64" t="s">
        <v>2109</v>
      </c>
      <c r="B793" s="64" t="s">
        <v>2106</v>
      </c>
      <c r="C793" s="64" t="s">
        <v>2101</v>
      </c>
      <c r="D793" s="64" t="s">
        <v>2443</v>
      </c>
      <c r="E793" s="90" t="s">
        <v>2102</v>
      </c>
      <c r="F793" s="64" t="s">
        <v>2040</v>
      </c>
      <c r="G793" s="64" t="s">
        <v>2095</v>
      </c>
      <c r="I793"/>
    </row>
    <row r="794" spans="1:9">
      <c r="A794" s="64" t="s">
        <v>2110</v>
      </c>
      <c r="B794" s="64" t="s">
        <v>2111</v>
      </c>
      <c r="C794" s="64" t="s">
        <v>2101</v>
      </c>
      <c r="D794" s="64" t="s">
        <v>2443</v>
      </c>
      <c r="E794" s="90" t="s">
        <v>2102</v>
      </c>
      <c r="F794" s="64" t="s">
        <v>2040</v>
      </c>
      <c r="G794" s="64" t="s">
        <v>2095</v>
      </c>
      <c r="I794"/>
    </row>
    <row r="795" spans="1:9">
      <c r="A795" s="64" t="s">
        <v>2112</v>
      </c>
      <c r="B795" s="64"/>
      <c r="C795" s="64" t="s">
        <v>2101</v>
      </c>
      <c r="D795" s="64" t="s">
        <v>2443</v>
      </c>
      <c r="E795" s="90" t="s">
        <v>2102</v>
      </c>
      <c r="F795" s="64" t="s">
        <v>2040</v>
      </c>
      <c r="G795" s="64" t="s">
        <v>2095</v>
      </c>
      <c r="I795"/>
    </row>
    <row r="796" spans="1:9">
      <c r="A796" s="64" t="s">
        <v>2113</v>
      </c>
      <c r="B796" s="64"/>
      <c r="C796" s="64" t="s">
        <v>2101</v>
      </c>
      <c r="D796" s="64" t="s">
        <v>2443</v>
      </c>
      <c r="E796" s="90" t="s">
        <v>2102</v>
      </c>
      <c r="F796" s="64" t="s">
        <v>2040</v>
      </c>
      <c r="G796" s="64" t="s">
        <v>2095</v>
      </c>
      <c r="I796"/>
    </row>
    <row r="797" spans="1:9">
      <c r="A797" s="64" t="s">
        <v>2114</v>
      </c>
      <c r="B797" s="64"/>
      <c r="C797" s="64" t="s">
        <v>2101</v>
      </c>
      <c r="D797" s="64" t="s">
        <v>2443</v>
      </c>
      <c r="E797" s="90" t="s">
        <v>2102</v>
      </c>
      <c r="F797" s="64" t="s">
        <v>2040</v>
      </c>
      <c r="G797" s="64" t="s">
        <v>2095</v>
      </c>
      <c r="I797"/>
    </row>
    <row r="798" spans="1:9" ht="17">
      <c r="A798" s="91" t="s">
        <v>2446</v>
      </c>
      <c r="B798" s="91"/>
      <c r="C798" s="91"/>
      <c r="D798" s="91"/>
      <c r="E798" s="92"/>
      <c r="F798" s="91"/>
      <c r="G798" s="91"/>
      <c r="I798"/>
    </row>
    <row r="799" spans="1:9">
      <c r="A799" s="65" t="s">
        <v>2116</v>
      </c>
      <c r="B799" s="65"/>
      <c r="C799" s="65" t="s">
        <v>2117</v>
      </c>
      <c r="D799" s="65" t="s">
        <v>2443</v>
      </c>
      <c r="E799" s="66" t="s">
        <v>2118</v>
      </c>
      <c r="F799" s="66" t="s">
        <v>2302</v>
      </c>
      <c r="G799" s="65" t="s">
        <v>2095</v>
      </c>
      <c r="I799"/>
    </row>
    <row r="800" spans="1:9">
      <c r="A800" s="64" t="s">
        <v>2119</v>
      </c>
      <c r="B800" s="64"/>
      <c r="C800" s="64" t="s">
        <v>2101</v>
      </c>
      <c r="D800" s="64" t="s">
        <v>2443</v>
      </c>
      <c r="E800" s="90" t="s">
        <v>2102</v>
      </c>
      <c r="F800" s="64" t="s">
        <v>2040</v>
      </c>
      <c r="G800" s="64" t="s">
        <v>2095</v>
      </c>
      <c r="I800"/>
    </row>
    <row r="801" spans="1:9">
      <c r="A801" s="64" t="s">
        <v>2120</v>
      </c>
      <c r="B801" s="64"/>
      <c r="C801" s="64" t="s">
        <v>2101</v>
      </c>
      <c r="D801" s="64" t="s">
        <v>2443</v>
      </c>
      <c r="E801" s="90" t="s">
        <v>2102</v>
      </c>
      <c r="F801" s="64" t="s">
        <v>2040</v>
      </c>
      <c r="G801" s="64" t="s">
        <v>2095</v>
      </c>
      <c r="I801"/>
    </row>
    <row r="802" spans="1:9" ht="17">
      <c r="A802" s="91" t="s">
        <v>2447</v>
      </c>
      <c r="B802" s="91"/>
      <c r="C802" s="91"/>
      <c r="D802" s="91"/>
      <c r="E802" s="92"/>
      <c r="F802" s="91"/>
      <c r="G802" s="91"/>
      <c r="I802"/>
    </row>
    <row r="803" spans="1:9">
      <c r="A803" s="64" t="s">
        <v>2122</v>
      </c>
      <c r="B803" s="64"/>
      <c r="C803" s="64" t="s">
        <v>2101</v>
      </c>
      <c r="D803" s="64" t="s">
        <v>2443</v>
      </c>
      <c r="E803" s="90" t="s">
        <v>2102</v>
      </c>
      <c r="F803" s="64" t="s">
        <v>2040</v>
      </c>
      <c r="G803" s="64" t="s">
        <v>2095</v>
      </c>
      <c r="I803"/>
    </row>
    <row r="804" spans="1:9" ht="17">
      <c r="A804" s="91" t="s">
        <v>2448</v>
      </c>
      <c r="B804" s="91"/>
      <c r="C804" s="91"/>
      <c r="D804" s="91"/>
      <c r="E804" s="92"/>
      <c r="F804" s="91"/>
      <c r="G804" s="91"/>
      <c r="I804"/>
    </row>
    <row r="805" spans="1:9">
      <c r="A805" s="64" t="s">
        <v>2124</v>
      </c>
      <c r="B805" s="64" t="s">
        <v>2125</v>
      </c>
      <c r="C805" s="64" t="s">
        <v>2089</v>
      </c>
      <c r="D805" s="64" t="s">
        <v>2443</v>
      </c>
      <c r="E805" s="90" t="s">
        <v>2091</v>
      </c>
      <c r="F805" s="64" t="s">
        <v>2040</v>
      </c>
      <c r="G805" s="64" t="s">
        <v>2126</v>
      </c>
      <c r="I805"/>
    </row>
    <row r="806" spans="1:9">
      <c r="A806" s="64" t="s">
        <v>2127</v>
      </c>
      <c r="B806" s="64" t="s">
        <v>2128</v>
      </c>
      <c r="C806" s="64" t="s">
        <v>2089</v>
      </c>
      <c r="D806" s="64" t="s">
        <v>2443</v>
      </c>
      <c r="E806" s="90" t="s">
        <v>2091</v>
      </c>
      <c r="F806" s="64" t="s">
        <v>2040</v>
      </c>
      <c r="G806" s="64" t="s">
        <v>2129</v>
      </c>
      <c r="I806"/>
    </row>
    <row r="807" spans="1:9">
      <c r="A807" s="64" t="s">
        <v>2130</v>
      </c>
      <c r="B807" s="64"/>
      <c r="C807" s="64" t="s">
        <v>2101</v>
      </c>
      <c r="D807" s="64" t="s">
        <v>2443</v>
      </c>
      <c r="E807" s="90" t="s">
        <v>2102</v>
      </c>
      <c r="F807" s="64" t="s">
        <v>2040</v>
      </c>
      <c r="G807" s="64" t="s">
        <v>2095</v>
      </c>
      <c r="I807"/>
    </row>
    <row r="808" spans="1:9" ht="17">
      <c r="A808" s="91" t="s">
        <v>2449</v>
      </c>
      <c r="B808" s="91"/>
      <c r="C808" s="91"/>
      <c r="D808" s="91"/>
      <c r="E808" s="92"/>
      <c r="F808" s="91"/>
      <c r="G808" s="91"/>
      <c r="I808"/>
    </row>
    <row r="809" spans="1:9">
      <c r="A809" s="64" t="s">
        <v>2132</v>
      </c>
      <c r="B809" s="64"/>
      <c r="C809" s="64" t="s">
        <v>2089</v>
      </c>
      <c r="D809" s="64" t="s">
        <v>2443</v>
      </c>
      <c r="E809" s="90" t="s">
        <v>2091</v>
      </c>
      <c r="F809" s="64" t="s">
        <v>2040</v>
      </c>
      <c r="G809" s="64" t="s">
        <v>2133</v>
      </c>
      <c r="I809"/>
    </row>
    <row r="810" spans="1:9">
      <c r="A810" s="64" t="s">
        <v>2134</v>
      </c>
      <c r="B810" s="64" t="s">
        <v>2135</v>
      </c>
      <c r="C810" s="64" t="s">
        <v>2136</v>
      </c>
      <c r="D810" s="64" t="s">
        <v>2443</v>
      </c>
      <c r="E810" s="90" t="s">
        <v>2137</v>
      </c>
      <c r="F810" s="64" t="s">
        <v>2040</v>
      </c>
      <c r="G810" s="64" t="s">
        <v>2095</v>
      </c>
      <c r="I810"/>
    </row>
    <row r="811" spans="1:9" ht="17">
      <c r="A811" s="91" t="s">
        <v>2450</v>
      </c>
      <c r="B811" s="91"/>
      <c r="C811" s="91"/>
      <c r="D811" s="91"/>
      <c r="E811" s="92"/>
      <c r="F811" s="91"/>
      <c r="G811" s="91"/>
      <c r="I811"/>
    </row>
    <row r="812" spans="1:9">
      <c r="A812" s="64" t="s">
        <v>2139</v>
      </c>
      <c r="B812" s="64"/>
      <c r="C812" s="64" t="s">
        <v>2089</v>
      </c>
      <c r="D812" s="64" t="s">
        <v>2443</v>
      </c>
      <c r="E812" s="90" t="s">
        <v>2091</v>
      </c>
      <c r="F812" s="64" t="s">
        <v>2040</v>
      </c>
      <c r="G812" s="64" t="s">
        <v>2140</v>
      </c>
      <c r="I812"/>
    </row>
    <row r="813" spans="1:9">
      <c r="A813" s="64" t="s">
        <v>2141</v>
      </c>
      <c r="B813" s="64" t="s">
        <v>2142</v>
      </c>
      <c r="C813" s="64" t="s">
        <v>2089</v>
      </c>
      <c r="D813" s="64" t="s">
        <v>2443</v>
      </c>
      <c r="E813" s="90" t="s">
        <v>2091</v>
      </c>
      <c r="F813" s="64" t="s">
        <v>2040</v>
      </c>
      <c r="G813" s="64" t="s">
        <v>2143</v>
      </c>
      <c r="I813"/>
    </row>
    <row r="814" spans="1:9">
      <c r="A814" s="64" t="s">
        <v>2144</v>
      </c>
      <c r="B814" s="64"/>
      <c r="C814" s="64" t="s">
        <v>2101</v>
      </c>
      <c r="D814" s="64" t="s">
        <v>2443</v>
      </c>
      <c r="E814" s="90" t="s">
        <v>2102</v>
      </c>
      <c r="F814" s="64" t="s">
        <v>2040</v>
      </c>
      <c r="G814" s="64" t="s">
        <v>2095</v>
      </c>
      <c r="I814"/>
    </row>
    <row r="815" spans="1:9" ht="17">
      <c r="A815" s="91" t="s">
        <v>2451</v>
      </c>
      <c r="B815" s="91"/>
      <c r="C815" s="91"/>
      <c r="D815" s="91"/>
      <c r="E815" s="92"/>
      <c r="F815" s="91"/>
      <c r="G815" s="91"/>
      <c r="I815"/>
    </row>
    <row r="816" spans="1:9">
      <c r="A816" s="64" t="s">
        <v>2146</v>
      </c>
      <c r="B816" s="64"/>
      <c r="C816" s="64" t="s">
        <v>2101</v>
      </c>
      <c r="D816" s="64" t="s">
        <v>2443</v>
      </c>
      <c r="E816" s="90" t="s">
        <v>2102</v>
      </c>
      <c r="F816" s="64" t="s">
        <v>2040</v>
      </c>
      <c r="G816" s="64" t="s">
        <v>2147</v>
      </c>
      <c r="I816"/>
    </row>
    <row r="817" spans="1:9" ht="17">
      <c r="A817" s="91" t="s">
        <v>2452</v>
      </c>
      <c r="B817" s="91"/>
      <c r="C817" s="91"/>
      <c r="D817" s="91"/>
      <c r="E817" s="92"/>
      <c r="F817" s="91"/>
      <c r="G817" s="91"/>
      <c r="I817"/>
    </row>
    <row r="818" spans="1:9">
      <c r="A818" s="65" t="s">
        <v>2149</v>
      </c>
      <c r="B818" s="65" t="s">
        <v>2150</v>
      </c>
      <c r="C818" s="65" t="s">
        <v>1632</v>
      </c>
      <c r="D818" s="65" t="s">
        <v>2453</v>
      </c>
      <c r="E818" s="66" t="s">
        <v>621</v>
      </c>
      <c r="F818" s="66" t="s">
        <v>2302</v>
      </c>
      <c r="G818" s="65" t="s">
        <v>2152</v>
      </c>
      <c r="I818"/>
    </row>
    <row r="819" spans="1:9" ht="17">
      <c r="A819" s="91" t="s">
        <v>2454</v>
      </c>
      <c r="B819" s="91"/>
      <c r="C819" s="91"/>
      <c r="D819" s="91"/>
      <c r="E819" s="92"/>
      <c r="F819" s="91"/>
      <c r="G819" s="91"/>
      <c r="I819"/>
    </row>
    <row r="820" spans="1:9">
      <c r="A820" s="64" t="s">
        <v>2100</v>
      </c>
      <c r="B820" s="64"/>
      <c r="C820" s="64" t="s">
        <v>2101</v>
      </c>
      <c r="D820" s="64" t="s">
        <v>2453</v>
      </c>
      <c r="E820" s="90" t="s">
        <v>2157</v>
      </c>
      <c r="F820" s="64" t="s">
        <v>2050</v>
      </c>
      <c r="G820" s="64" t="s">
        <v>2103</v>
      </c>
      <c r="I820"/>
    </row>
    <row r="821" spans="1:9" ht="17">
      <c r="A821" s="91" t="s">
        <v>2455</v>
      </c>
      <c r="B821" s="91"/>
      <c r="C821" s="91"/>
      <c r="D821" s="91"/>
      <c r="E821" s="92"/>
      <c r="F821" s="91"/>
      <c r="G821" s="91"/>
      <c r="I821"/>
    </row>
    <row r="822" spans="1:9">
      <c r="A822" s="65" t="s">
        <v>2159</v>
      </c>
      <c r="B822" s="65"/>
      <c r="C822" s="65" t="s">
        <v>621</v>
      </c>
      <c r="D822" s="65" t="s">
        <v>2453</v>
      </c>
      <c r="E822" s="66" t="s">
        <v>621</v>
      </c>
      <c r="F822" s="66" t="s">
        <v>2302</v>
      </c>
      <c r="G822" s="65" t="s">
        <v>2160</v>
      </c>
      <c r="I822"/>
    </row>
    <row r="823" spans="1:9">
      <c r="A823" s="65" t="s">
        <v>2161</v>
      </c>
      <c r="B823" s="65" t="s">
        <v>2162</v>
      </c>
      <c r="C823" s="65" t="s">
        <v>621</v>
      </c>
      <c r="D823" s="65" t="s">
        <v>2453</v>
      </c>
      <c r="E823" s="66" t="s">
        <v>621</v>
      </c>
      <c r="F823" s="66" t="s">
        <v>2302</v>
      </c>
      <c r="G823" s="65" t="s">
        <v>2163</v>
      </c>
      <c r="I823"/>
    </row>
    <row r="824" spans="1:9">
      <c r="A824" s="65" t="s">
        <v>2164</v>
      </c>
      <c r="B824" s="65" t="s">
        <v>2162</v>
      </c>
      <c r="C824" s="65" t="s">
        <v>2165</v>
      </c>
      <c r="D824" s="65" t="s">
        <v>2453</v>
      </c>
      <c r="E824" s="66" t="s">
        <v>621</v>
      </c>
      <c r="F824" s="66" t="s">
        <v>2302</v>
      </c>
      <c r="G824" s="65" t="s">
        <v>2166</v>
      </c>
      <c r="I824"/>
    </row>
    <row r="825" spans="1:9" ht="17">
      <c r="A825" s="91" t="s">
        <v>2456</v>
      </c>
      <c r="B825" s="91"/>
      <c r="C825" s="91"/>
      <c r="D825" s="91"/>
      <c r="E825" s="92"/>
      <c r="F825" s="91"/>
      <c r="G825" s="91"/>
      <c r="I825"/>
    </row>
    <row r="826" spans="1:9">
      <c r="A826" s="64" t="s">
        <v>2105</v>
      </c>
      <c r="B826" s="64" t="s">
        <v>2106</v>
      </c>
      <c r="C826" s="64" t="s">
        <v>2107</v>
      </c>
      <c r="D826" s="64" t="s">
        <v>2453</v>
      </c>
      <c r="E826" s="90" t="s">
        <v>2157</v>
      </c>
      <c r="F826" s="64" t="s">
        <v>2050</v>
      </c>
      <c r="G826" s="64" t="s">
        <v>2095</v>
      </c>
      <c r="I826"/>
    </row>
    <row r="827" spans="1:9">
      <c r="A827" s="64" t="s">
        <v>2108</v>
      </c>
      <c r="B827" s="64" t="s">
        <v>2106</v>
      </c>
      <c r="C827" s="64" t="s">
        <v>2101</v>
      </c>
      <c r="D827" s="64" t="s">
        <v>2453</v>
      </c>
      <c r="E827" s="90" t="s">
        <v>2157</v>
      </c>
      <c r="F827" s="64" t="s">
        <v>2050</v>
      </c>
      <c r="G827" s="64" t="s">
        <v>2095</v>
      </c>
      <c r="I827"/>
    </row>
    <row r="828" spans="1:9">
      <c r="A828" s="64" t="s">
        <v>2109</v>
      </c>
      <c r="B828" s="64" t="s">
        <v>2106</v>
      </c>
      <c r="C828" s="64" t="s">
        <v>2101</v>
      </c>
      <c r="D828" s="64" t="s">
        <v>2453</v>
      </c>
      <c r="E828" s="90" t="s">
        <v>2157</v>
      </c>
      <c r="F828" s="64" t="s">
        <v>2050</v>
      </c>
      <c r="G828" s="64" t="s">
        <v>2095</v>
      </c>
      <c r="I828"/>
    </row>
    <row r="829" spans="1:9">
      <c r="A829" s="64" t="s">
        <v>2110</v>
      </c>
      <c r="B829" s="64" t="s">
        <v>2111</v>
      </c>
      <c r="C829" s="64" t="s">
        <v>2101</v>
      </c>
      <c r="D829" s="64" t="s">
        <v>2453</v>
      </c>
      <c r="E829" s="90" t="s">
        <v>2157</v>
      </c>
      <c r="F829" s="64" t="s">
        <v>2050</v>
      </c>
      <c r="G829" s="64" t="s">
        <v>2095</v>
      </c>
      <c r="I829"/>
    </row>
    <row r="830" spans="1:9">
      <c r="A830" s="64" t="s">
        <v>2112</v>
      </c>
      <c r="B830" s="64"/>
      <c r="C830" s="64" t="s">
        <v>2101</v>
      </c>
      <c r="D830" s="64" t="s">
        <v>2453</v>
      </c>
      <c r="E830" s="90" t="s">
        <v>2157</v>
      </c>
      <c r="F830" s="64" t="s">
        <v>2050</v>
      </c>
      <c r="G830" s="64" t="s">
        <v>2095</v>
      </c>
      <c r="I830"/>
    </row>
    <row r="831" spans="1:9">
      <c r="A831" s="64" t="s">
        <v>2113</v>
      </c>
      <c r="B831" s="64"/>
      <c r="C831" s="64" t="s">
        <v>2101</v>
      </c>
      <c r="D831" s="64" t="s">
        <v>2453</v>
      </c>
      <c r="E831" s="90" t="s">
        <v>2157</v>
      </c>
      <c r="F831" s="64" t="s">
        <v>2050</v>
      </c>
      <c r="G831" s="64" t="s">
        <v>2095</v>
      </c>
      <c r="I831"/>
    </row>
    <row r="832" spans="1:9">
      <c r="A832" s="64" t="s">
        <v>2114</v>
      </c>
      <c r="B832" s="64"/>
      <c r="C832" s="64" t="s">
        <v>2101</v>
      </c>
      <c r="D832" s="64" t="s">
        <v>2453</v>
      </c>
      <c r="E832" s="90" t="s">
        <v>2157</v>
      </c>
      <c r="F832" s="64" t="s">
        <v>2050</v>
      </c>
      <c r="G832" s="64" t="s">
        <v>2095</v>
      </c>
      <c r="I832"/>
    </row>
    <row r="833" spans="1:9" ht="17">
      <c r="A833" s="91" t="s">
        <v>2457</v>
      </c>
      <c r="B833" s="91"/>
      <c r="C833" s="91"/>
      <c r="D833" s="91"/>
      <c r="E833" s="92"/>
      <c r="F833" s="91"/>
      <c r="G833" s="91"/>
      <c r="I833"/>
    </row>
    <row r="834" spans="1:9">
      <c r="A834" s="64" t="s">
        <v>2119</v>
      </c>
      <c r="B834" s="64"/>
      <c r="C834" s="64" t="s">
        <v>2101</v>
      </c>
      <c r="D834" s="64" t="s">
        <v>2453</v>
      </c>
      <c r="E834" s="90" t="s">
        <v>2157</v>
      </c>
      <c r="F834" s="64" t="s">
        <v>2050</v>
      </c>
      <c r="G834" s="64" t="s">
        <v>2095</v>
      </c>
      <c r="I834"/>
    </row>
    <row r="835" spans="1:9">
      <c r="A835" s="64" t="s">
        <v>2120</v>
      </c>
      <c r="B835" s="64"/>
      <c r="C835" s="64" t="s">
        <v>2101</v>
      </c>
      <c r="D835" s="64" t="s">
        <v>2453</v>
      </c>
      <c r="E835" s="90" t="s">
        <v>2157</v>
      </c>
      <c r="F835" s="64" t="s">
        <v>2050</v>
      </c>
      <c r="G835" s="64" t="s">
        <v>2095</v>
      </c>
      <c r="I835"/>
    </row>
    <row r="836" spans="1:9">
      <c r="A836" s="65" t="s">
        <v>2169</v>
      </c>
      <c r="B836" s="65"/>
      <c r="C836" s="65" t="s">
        <v>621</v>
      </c>
      <c r="D836" s="65" t="s">
        <v>2453</v>
      </c>
      <c r="E836" s="66" t="s">
        <v>621</v>
      </c>
      <c r="F836" s="66" t="s">
        <v>2302</v>
      </c>
      <c r="G836" s="65" t="s">
        <v>2170</v>
      </c>
      <c r="I836"/>
    </row>
    <row r="837" spans="1:9" ht="17">
      <c r="A837" s="91" t="s">
        <v>2458</v>
      </c>
      <c r="B837" s="91"/>
      <c r="C837" s="91"/>
      <c r="D837" s="91"/>
      <c r="E837" s="92"/>
      <c r="F837" s="91"/>
      <c r="G837" s="91"/>
      <c r="I837"/>
    </row>
    <row r="838" spans="1:9">
      <c r="A838" s="65" t="s">
        <v>2172</v>
      </c>
      <c r="B838" s="65"/>
      <c r="C838" s="65" t="s">
        <v>2173</v>
      </c>
      <c r="D838" s="65" t="s">
        <v>2453</v>
      </c>
      <c r="E838" s="66" t="s">
        <v>621</v>
      </c>
      <c r="F838" s="66" t="s">
        <v>2302</v>
      </c>
      <c r="G838" s="65" t="s">
        <v>2095</v>
      </c>
      <c r="I838"/>
    </row>
    <row r="839" spans="1:9">
      <c r="A839" s="64" t="s">
        <v>2122</v>
      </c>
      <c r="B839" s="64"/>
      <c r="C839" s="64" t="s">
        <v>2101</v>
      </c>
      <c r="D839" s="64" t="s">
        <v>2453</v>
      </c>
      <c r="E839" s="90" t="s">
        <v>2157</v>
      </c>
      <c r="F839" s="64" t="s">
        <v>2050</v>
      </c>
      <c r="G839" s="64" t="s">
        <v>2095</v>
      </c>
      <c r="I839"/>
    </row>
    <row r="840" spans="1:9" ht="17">
      <c r="A840" s="91" t="s">
        <v>2459</v>
      </c>
      <c r="B840" s="91"/>
      <c r="C840" s="91"/>
      <c r="D840" s="91"/>
      <c r="E840" s="92"/>
      <c r="F840" s="91"/>
      <c r="G840" s="91"/>
      <c r="I840"/>
    </row>
    <row r="841" spans="1:9">
      <c r="A841" s="65" t="s">
        <v>2175</v>
      </c>
      <c r="B841" s="65" t="s">
        <v>2176</v>
      </c>
      <c r="C841" s="65" t="s">
        <v>621</v>
      </c>
      <c r="D841" s="65" t="s">
        <v>2453</v>
      </c>
      <c r="E841" s="66" t="s">
        <v>621</v>
      </c>
      <c r="F841" s="66" t="s">
        <v>2302</v>
      </c>
      <c r="G841" s="65" t="s">
        <v>2177</v>
      </c>
      <c r="I841"/>
    </row>
    <row r="842" spans="1:9">
      <c r="A842" s="65" t="s">
        <v>2178</v>
      </c>
      <c r="B842" s="65" t="s">
        <v>2179</v>
      </c>
      <c r="C842" s="65" t="s">
        <v>2180</v>
      </c>
      <c r="D842" s="65" t="s">
        <v>2453</v>
      </c>
      <c r="E842" s="66" t="s">
        <v>621</v>
      </c>
      <c r="F842" s="66" t="s">
        <v>2302</v>
      </c>
      <c r="G842" s="65" t="s">
        <v>2181</v>
      </c>
      <c r="I842"/>
    </row>
    <row r="843" spans="1:9">
      <c r="A843" s="64" t="s">
        <v>2130</v>
      </c>
      <c r="B843" s="64"/>
      <c r="C843" s="64" t="s">
        <v>2101</v>
      </c>
      <c r="D843" s="64" t="s">
        <v>2453</v>
      </c>
      <c r="E843" s="90" t="s">
        <v>2157</v>
      </c>
      <c r="F843" s="64" t="s">
        <v>2050</v>
      </c>
      <c r="G843" s="64" t="s">
        <v>2095</v>
      </c>
      <c r="I843"/>
    </row>
    <row r="844" spans="1:9" ht="17">
      <c r="A844" s="91" t="s">
        <v>2460</v>
      </c>
      <c r="B844" s="91"/>
      <c r="C844" s="91"/>
      <c r="D844" s="91"/>
      <c r="E844" s="92"/>
      <c r="F844" s="91"/>
      <c r="G844" s="91"/>
      <c r="I844"/>
    </row>
    <row r="845" spans="1:9">
      <c r="A845" s="65" t="s">
        <v>2183</v>
      </c>
      <c r="B845" s="65" t="s">
        <v>2184</v>
      </c>
      <c r="C845" s="65" t="s">
        <v>621</v>
      </c>
      <c r="D845" s="65" t="s">
        <v>2453</v>
      </c>
      <c r="E845" s="66" t="s">
        <v>621</v>
      </c>
      <c r="F845" s="66" t="s">
        <v>2302</v>
      </c>
      <c r="G845" s="65" t="s">
        <v>2095</v>
      </c>
      <c r="I845"/>
    </row>
    <row r="846" spans="1:9">
      <c r="A846" s="65" t="s">
        <v>2189</v>
      </c>
      <c r="B846" s="65"/>
      <c r="C846" s="65" t="s">
        <v>621</v>
      </c>
      <c r="D846" s="65" t="s">
        <v>2453</v>
      </c>
      <c r="E846" s="66" t="s">
        <v>621</v>
      </c>
      <c r="F846" s="66" t="s">
        <v>2302</v>
      </c>
      <c r="G846" s="65" t="s">
        <v>2133</v>
      </c>
      <c r="I846"/>
    </row>
    <row r="847" spans="1:9">
      <c r="A847" s="64" t="s">
        <v>2134</v>
      </c>
      <c r="B847" s="64" t="s">
        <v>2135</v>
      </c>
      <c r="C847" s="64" t="s">
        <v>2136</v>
      </c>
      <c r="D847" s="64" t="s">
        <v>2453</v>
      </c>
      <c r="E847" s="90" t="s">
        <v>2190</v>
      </c>
      <c r="F847" s="64" t="s">
        <v>2050</v>
      </c>
      <c r="G847" s="64" t="s">
        <v>2095</v>
      </c>
      <c r="I847"/>
    </row>
    <row r="848" spans="1:9" ht="17">
      <c r="A848" s="91" t="s">
        <v>2461</v>
      </c>
      <c r="B848" s="91"/>
      <c r="C848" s="91"/>
      <c r="D848" s="91"/>
      <c r="E848" s="92"/>
      <c r="F848" s="91"/>
      <c r="G848" s="91"/>
      <c r="I848"/>
    </row>
    <row r="849" spans="1:9">
      <c r="A849" s="65" t="s">
        <v>2192</v>
      </c>
      <c r="B849" s="65"/>
      <c r="C849" s="65" t="s">
        <v>621</v>
      </c>
      <c r="D849" s="65" t="s">
        <v>2453</v>
      </c>
      <c r="E849" s="66" t="s">
        <v>621</v>
      </c>
      <c r="F849" s="66" t="s">
        <v>2302</v>
      </c>
      <c r="G849" s="65" t="s">
        <v>2095</v>
      </c>
      <c r="I849"/>
    </row>
    <row r="850" spans="1:9" ht="17">
      <c r="A850" s="91" t="s">
        <v>2462</v>
      </c>
      <c r="B850" s="91"/>
      <c r="C850" s="91"/>
      <c r="D850" s="91"/>
      <c r="E850" s="92"/>
      <c r="F850" s="91"/>
      <c r="G850" s="91"/>
      <c r="I850"/>
    </row>
    <row r="851" spans="1:9">
      <c r="A851" s="65" t="s">
        <v>2199</v>
      </c>
      <c r="B851" s="65" t="s">
        <v>2142</v>
      </c>
      <c r="C851" s="65" t="s">
        <v>2200</v>
      </c>
      <c r="D851" s="65" t="s">
        <v>2453</v>
      </c>
      <c r="E851" s="66" t="s">
        <v>621</v>
      </c>
      <c r="F851" s="66" t="s">
        <v>2302</v>
      </c>
      <c r="G851" s="65" t="s">
        <v>2201</v>
      </c>
      <c r="I851"/>
    </row>
    <row r="852" spans="1:9">
      <c r="A852" s="64" t="s">
        <v>2144</v>
      </c>
      <c r="B852" s="64"/>
      <c r="C852" s="64" t="s">
        <v>2101</v>
      </c>
      <c r="D852" s="64" t="s">
        <v>2453</v>
      </c>
      <c r="E852" s="90" t="s">
        <v>2157</v>
      </c>
      <c r="F852" s="64" t="s">
        <v>2050</v>
      </c>
      <c r="G852" s="64" t="s">
        <v>2095</v>
      </c>
      <c r="I852"/>
    </row>
    <row r="853" spans="1:9" ht="17">
      <c r="A853" s="91" t="s">
        <v>2463</v>
      </c>
      <c r="B853" s="91"/>
      <c r="C853" s="91"/>
      <c r="D853" s="91"/>
      <c r="E853" s="92"/>
      <c r="F853" s="91"/>
      <c r="G853" s="91"/>
      <c r="I853"/>
    </row>
    <row r="854" spans="1:9">
      <c r="A854" s="64" t="s">
        <v>2146</v>
      </c>
      <c r="B854" s="64"/>
      <c r="C854" s="64" t="s">
        <v>2101</v>
      </c>
      <c r="D854" s="64" t="s">
        <v>2453</v>
      </c>
      <c r="E854" s="90" t="s">
        <v>2157</v>
      </c>
      <c r="F854" s="64" t="s">
        <v>2050</v>
      </c>
      <c r="G854" s="64" t="s">
        <v>2147</v>
      </c>
      <c r="I854"/>
    </row>
    <row r="855" spans="1:9">
      <c r="A855" s="65" t="s">
        <v>2203</v>
      </c>
      <c r="B855" s="65" t="s">
        <v>2204</v>
      </c>
      <c r="C855" s="65" t="s">
        <v>621</v>
      </c>
      <c r="D855" s="65" t="s">
        <v>2453</v>
      </c>
      <c r="E855" s="66" t="s">
        <v>621</v>
      </c>
      <c r="F855" s="66" t="s">
        <v>2302</v>
      </c>
      <c r="G855" s="65" t="s">
        <v>2205</v>
      </c>
      <c r="I855"/>
    </row>
    <row r="856" spans="1:9">
      <c r="A856" s="65" t="s">
        <v>2206</v>
      </c>
      <c r="B856" s="65" t="s">
        <v>2207</v>
      </c>
      <c r="C856" s="65" t="s">
        <v>2208</v>
      </c>
      <c r="D856" s="65" t="s">
        <v>2453</v>
      </c>
      <c r="E856" s="66" t="s">
        <v>2464</v>
      </c>
      <c r="F856" s="66" t="s">
        <v>2302</v>
      </c>
      <c r="G856" s="65" t="s">
        <v>2209</v>
      </c>
      <c r="I856"/>
    </row>
    <row r="857" spans="1:9" ht="17">
      <c r="A857" s="91" t="s">
        <v>2465</v>
      </c>
      <c r="B857" s="91"/>
      <c r="C857" s="91"/>
      <c r="D857" s="91"/>
      <c r="E857" s="92"/>
      <c r="F857" s="91"/>
      <c r="G857" s="91"/>
      <c r="I857"/>
    </row>
    <row r="858" spans="1:9">
      <c r="A858" s="64" t="s">
        <v>2087</v>
      </c>
      <c r="B858" s="64" t="s">
        <v>2088</v>
      </c>
      <c r="C858" s="64" t="s">
        <v>2089</v>
      </c>
      <c r="D858" s="64" t="s">
        <v>2466</v>
      </c>
      <c r="E858" s="90" t="s">
        <v>2091</v>
      </c>
      <c r="F858" s="64" t="s">
        <v>2056</v>
      </c>
      <c r="G858" s="64" t="s">
        <v>2092</v>
      </c>
      <c r="I858"/>
    </row>
    <row r="859" spans="1:9">
      <c r="A859" s="65" t="s">
        <v>2149</v>
      </c>
      <c r="B859" s="65" t="s">
        <v>2150</v>
      </c>
      <c r="C859" s="65" t="s">
        <v>1632</v>
      </c>
      <c r="D859" s="65" t="s">
        <v>2466</v>
      </c>
      <c r="E859" s="66" t="s">
        <v>120</v>
      </c>
      <c r="F859" s="66" t="s">
        <v>2302</v>
      </c>
      <c r="G859" s="65" t="s">
        <v>2152</v>
      </c>
      <c r="I859"/>
    </row>
    <row r="860" spans="1:9">
      <c r="A860" s="65" t="s">
        <v>2153</v>
      </c>
      <c r="B860" s="65"/>
      <c r="C860" s="65" t="s">
        <v>1396</v>
      </c>
      <c r="D860" s="65" t="s">
        <v>2466</v>
      </c>
      <c r="E860" s="66" t="s">
        <v>1396</v>
      </c>
      <c r="F860" s="66" t="s">
        <v>2302</v>
      </c>
      <c r="G860" s="65" t="s">
        <v>2095</v>
      </c>
      <c r="I860"/>
    </row>
    <row r="861" spans="1:9">
      <c r="A861" s="65" t="s">
        <v>2154</v>
      </c>
      <c r="B861" s="65"/>
      <c r="C861" s="65" t="s">
        <v>2155</v>
      </c>
      <c r="D861" s="65" t="s">
        <v>2466</v>
      </c>
      <c r="E861" s="66" t="s">
        <v>2417</v>
      </c>
      <c r="F861" s="66" t="s">
        <v>2302</v>
      </c>
      <c r="G861" s="65" t="s">
        <v>2095</v>
      </c>
      <c r="I861"/>
    </row>
    <row r="862" spans="1:9">
      <c r="A862" s="65" t="s">
        <v>2213</v>
      </c>
      <c r="B862" s="65" t="s">
        <v>2088</v>
      </c>
      <c r="C862" s="65" t="s">
        <v>120</v>
      </c>
      <c r="D862" s="65" t="s">
        <v>2466</v>
      </c>
      <c r="E862" s="66" t="s">
        <v>120</v>
      </c>
      <c r="F862" s="66" t="s">
        <v>2302</v>
      </c>
      <c r="G862" s="65" t="s">
        <v>2095</v>
      </c>
      <c r="I862"/>
    </row>
    <row r="863" spans="1:9">
      <c r="A863" s="65" t="s">
        <v>2214</v>
      </c>
      <c r="B863" s="65" t="s">
        <v>2098</v>
      </c>
      <c r="C863" s="65" t="s">
        <v>120</v>
      </c>
      <c r="D863" s="65" t="s">
        <v>2466</v>
      </c>
      <c r="E863" s="66" t="s">
        <v>120</v>
      </c>
      <c r="F863" s="66" t="s">
        <v>2302</v>
      </c>
      <c r="G863" s="65" t="s">
        <v>2215</v>
      </c>
      <c r="I863"/>
    </row>
    <row r="864" spans="1:9">
      <c r="A864" s="65" t="s">
        <v>2216</v>
      </c>
      <c r="B864" s="65"/>
      <c r="C864" s="65" t="s">
        <v>120</v>
      </c>
      <c r="D864" s="65" t="s">
        <v>2466</v>
      </c>
      <c r="E864" s="66" t="s">
        <v>120</v>
      </c>
      <c r="F864" s="66" t="s">
        <v>2302</v>
      </c>
      <c r="G864" s="65" t="s">
        <v>2095</v>
      </c>
      <c r="I864"/>
    </row>
    <row r="865" spans="1:9">
      <c r="A865" s="64" t="s">
        <v>2093</v>
      </c>
      <c r="B865" s="64" t="s">
        <v>2094</v>
      </c>
      <c r="C865" s="64" t="s">
        <v>2089</v>
      </c>
      <c r="D865" s="64" t="s">
        <v>2466</v>
      </c>
      <c r="E865" s="90" t="s">
        <v>2091</v>
      </c>
      <c r="F865" s="64" t="s">
        <v>2056</v>
      </c>
      <c r="G865" s="64" t="s">
        <v>2095</v>
      </c>
      <c r="I865"/>
    </row>
    <row r="866" spans="1:9">
      <c r="A866" s="64" t="s">
        <v>2096</v>
      </c>
      <c r="B866" s="64" t="s">
        <v>2094</v>
      </c>
      <c r="C866" s="64" t="s">
        <v>2089</v>
      </c>
      <c r="D866" s="64" t="s">
        <v>2466</v>
      </c>
      <c r="E866" s="90" t="s">
        <v>2091</v>
      </c>
      <c r="F866" s="64" t="s">
        <v>2056</v>
      </c>
      <c r="G866" s="64" t="s">
        <v>2095</v>
      </c>
      <c r="I866"/>
    </row>
    <row r="867" spans="1:9">
      <c r="A867" s="64" t="s">
        <v>2097</v>
      </c>
      <c r="B867" s="64" t="s">
        <v>2098</v>
      </c>
      <c r="C867" s="64" t="s">
        <v>2089</v>
      </c>
      <c r="D867" s="64" t="s">
        <v>2466</v>
      </c>
      <c r="E867" s="90" t="s">
        <v>2091</v>
      </c>
      <c r="F867" s="64" t="s">
        <v>2056</v>
      </c>
      <c r="G867" s="64" t="s">
        <v>2095</v>
      </c>
      <c r="I867"/>
    </row>
    <row r="868" spans="1:9" ht="17">
      <c r="A868" s="91" t="s">
        <v>2467</v>
      </c>
      <c r="B868" s="91"/>
      <c r="C868" s="91"/>
      <c r="D868" s="91"/>
      <c r="E868" s="92"/>
      <c r="F868" s="91"/>
      <c r="G868" s="91"/>
      <c r="I868"/>
    </row>
    <row r="869" spans="1:9">
      <c r="A869" s="65" t="s">
        <v>2218</v>
      </c>
      <c r="B869" s="65" t="s">
        <v>2106</v>
      </c>
      <c r="C869" s="65" t="s">
        <v>120</v>
      </c>
      <c r="D869" s="65" t="s">
        <v>2466</v>
      </c>
      <c r="E869" s="66" t="s">
        <v>120</v>
      </c>
      <c r="F869" s="66" t="s">
        <v>2302</v>
      </c>
      <c r="G869" s="65" t="s">
        <v>2095</v>
      </c>
      <c r="I869"/>
    </row>
    <row r="870" spans="1:9">
      <c r="A870" s="65" t="s">
        <v>2219</v>
      </c>
      <c r="B870" s="65" t="s">
        <v>2220</v>
      </c>
      <c r="C870" s="65" t="s">
        <v>120</v>
      </c>
      <c r="D870" s="65" t="s">
        <v>2466</v>
      </c>
      <c r="E870" s="66" t="s">
        <v>120</v>
      </c>
      <c r="F870" s="66" t="s">
        <v>2302</v>
      </c>
      <c r="G870" s="65" t="s">
        <v>2221</v>
      </c>
      <c r="I870"/>
    </row>
    <row r="871" spans="1:9">
      <c r="A871" s="65" t="s">
        <v>2222</v>
      </c>
      <c r="B871" s="65" t="s">
        <v>2220</v>
      </c>
      <c r="C871" s="65" t="s">
        <v>120</v>
      </c>
      <c r="D871" s="65" t="s">
        <v>2466</v>
      </c>
      <c r="E871" s="66" t="s">
        <v>120</v>
      </c>
      <c r="F871" s="66" t="s">
        <v>2302</v>
      </c>
      <c r="G871" s="65" t="s">
        <v>2095</v>
      </c>
      <c r="I871"/>
    </row>
    <row r="872" spans="1:9">
      <c r="A872" s="64" t="s">
        <v>2100</v>
      </c>
      <c r="B872" s="64"/>
      <c r="C872" s="64" t="s">
        <v>2101</v>
      </c>
      <c r="D872" s="64" t="s">
        <v>2466</v>
      </c>
      <c r="E872" s="90" t="s">
        <v>2468</v>
      </c>
      <c r="F872" s="64" t="s">
        <v>2056</v>
      </c>
      <c r="G872" s="64" t="s">
        <v>2103</v>
      </c>
      <c r="I872"/>
    </row>
    <row r="873" spans="1:9">
      <c r="A873" s="65" t="s">
        <v>2224</v>
      </c>
      <c r="B873" s="65" t="s">
        <v>2225</v>
      </c>
      <c r="C873" s="65" t="s">
        <v>120</v>
      </c>
      <c r="D873" s="65" t="s">
        <v>2466</v>
      </c>
      <c r="E873" s="66" t="s">
        <v>120</v>
      </c>
      <c r="F873" s="66" t="s">
        <v>2302</v>
      </c>
      <c r="G873" s="65" t="s">
        <v>2226</v>
      </c>
      <c r="I873"/>
    </row>
    <row r="874" spans="1:9" ht="17">
      <c r="A874" s="91" t="s">
        <v>2469</v>
      </c>
      <c r="B874" s="91"/>
      <c r="C874" s="91"/>
      <c r="D874" s="91"/>
      <c r="E874" s="92"/>
      <c r="F874" s="91"/>
      <c r="G874" s="91"/>
      <c r="I874"/>
    </row>
    <row r="875" spans="1:9">
      <c r="A875" s="65" t="s">
        <v>2228</v>
      </c>
      <c r="B875" s="65" t="s">
        <v>2229</v>
      </c>
      <c r="C875" s="65" t="s">
        <v>120</v>
      </c>
      <c r="D875" s="65" t="s">
        <v>2466</v>
      </c>
      <c r="E875" s="66" t="s">
        <v>120</v>
      </c>
      <c r="F875" s="66" t="s">
        <v>2302</v>
      </c>
      <c r="G875" s="65" t="s">
        <v>2095</v>
      </c>
      <c r="I875"/>
    </row>
    <row r="876" spans="1:9">
      <c r="A876" s="65" t="s">
        <v>2230</v>
      </c>
      <c r="B876" s="65" t="s">
        <v>2229</v>
      </c>
      <c r="C876" s="65" t="s">
        <v>2231</v>
      </c>
      <c r="D876" s="65" t="s">
        <v>2466</v>
      </c>
      <c r="E876" s="66" t="s">
        <v>2470</v>
      </c>
      <c r="F876" s="66" t="s">
        <v>2302</v>
      </c>
      <c r="G876" s="65" t="s">
        <v>2095</v>
      </c>
      <c r="I876"/>
    </row>
    <row r="877" spans="1:9">
      <c r="A877" s="65" t="s">
        <v>2232</v>
      </c>
      <c r="B877" s="65" t="s">
        <v>2229</v>
      </c>
      <c r="C877" s="65" t="s">
        <v>2233</v>
      </c>
      <c r="D877" s="65" t="s">
        <v>2466</v>
      </c>
      <c r="E877" s="66" t="s">
        <v>120</v>
      </c>
      <c r="F877" s="66" t="s">
        <v>2302</v>
      </c>
      <c r="G877" s="65" t="s">
        <v>2234</v>
      </c>
      <c r="I877"/>
    </row>
    <row r="878" spans="1:9">
      <c r="A878" s="65" t="s">
        <v>2235</v>
      </c>
      <c r="B878" s="65" t="s">
        <v>2229</v>
      </c>
      <c r="C878" s="65" t="s">
        <v>120</v>
      </c>
      <c r="D878" s="65" t="s">
        <v>2466</v>
      </c>
      <c r="E878" s="66" t="s">
        <v>120</v>
      </c>
      <c r="F878" s="66" t="s">
        <v>2302</v>
      </c>
      <c r="G878" s="65" t="s">
        <v>2095</v>
      </c>
      <c r="I878"/>
    </row>
    <row r="879" spans="1:9" ht="17">
      <c r="A879" s="91" t="s">
        <v>2471</v>
      </c>
      <c r="B879" s="91"/>
      <c r="C879" s="91"/>
      <c r="D879" s="91"/>
      <c r="E879" s="92"/>
      <c r="F879" s="91"/>
      <c r="G879" s="91"/>
      <c r="I879"/>
    </row>
    <row r="880" spans="1:9">
      <c r="A880" s="65" t="s">
        <v>2237</v>
      </c>
      <c r="B880" s="65" t="s">
        <v>2238</v>
      </c>
      <c r="C880" s="65" t="s">
        <v>2239</v>
      </c>
      <c r="D880" s="65" t="s">
        <v>2466</v>
      </c>
      <c r="E880" s="66" t="s">
        <v>120</v>
      </c>
      <c r="F880" s="66" t="s">
        <v>2302</v>
      </c>
      <c r="G880" s="65" t="s">
        <v>2095</v>
      </c>
      <c r="I880"/>
    </row>
    <row r="881" spans="1:9">
      <c r="A881" s="65" t="s">
        <v>2240</v>
      </c>
      <c r="B881" s="65" t="s">
        <v>2162</v>
      </c>
      <c r="C881" s="65" t="s">
        <v>120</v>
      </c>
      <c r="D881" s="65" t="s">
        <v>2466</v>
      </c>
      <c r="E881" s="66" t="s">
        <v>120</v>
      </c>
      <c r="F881" s="66" t="s">
        <v>2302</v>
      </c>
      <c r="G881" s="65" t="s">
        <v>2095</v>
      </c>
      <c r="I881"/>
    </row>
    <row r="882" spans="1:9">
      <c r="A882" s="65" t="s">
        <v>2241</v>
      </c>
      <c r="B882" s="65" t="s">
        <v>2238</v>
      </c>
      <c r="C882" s="65" t="s">
        <v>2242</v>
      </c>
      <c r="D882" s="65" t="s">
        <v>2466</v>
      </c>
      <c r="E882" s="66" t="s">
        <v>120</v>
      </c>
      <c r="F882" s="66" t="s">
        <v>2302</v>
      </c>
      <c r="G882" s="65" t="s">
        <v>2095</v>
      </c>
      <c r="I882"/>
    </row>
    <row r="883" spans="1:9">
      <c r="A883" s="65" t="s">
        <v>2164</v>
      </c>
      <c r="B883" s="65" t="s">
        <v>2162</v>
      </c>
      <c r="C883" s="65" t="s">
        <v>2165</v>
      </c>
      <c r="D883" s="65" t="s">
        <v>2466</v>
      </c>
      <c r="E883" s="66" t="s">
        <v>120</v>
      </c>
      <c r="F883" s="66" t="s">
        <v>2302</v>
      </c>
      <c r="G883" s="65" t="s">
        <v>2166</v>
      </c>
      <c r="I883"/>
    </row>
    <row r="884" spans="1:9">
      <c r="A884" s="65" t="s">
        <v>2243</v>
      </c>
      <c r="B884" s="65" t="s">
        <v>2244</v>
      </c>
      <c r="C884" s="65" t="s">
        <v>120</v>
      </c>
      <c r="D884" s="65" t="s">
        <v>2466</v>
      </c>
      <c r="E884" s="66" t="s">
        <v>120</v>
      </c>
      <c r="F884" s="66" t="s">
        <v>2302</v>
      </c>
      <c r="G884" s="65" t="s">
        <v>2245</v>
      </c>
      <c r="I884"/>
    </row>
    <row r="885" spans="1:9">
      <c r="A885" s="65" t="s">
        <v>2246</v>
      </c>
      <c r="B885" s="65" t="s">
        <v>2244</v>
      </c>
      <c r="C885" s="65" t="s">
        <v>120</v>
      </c>
      <c r="D885" s="65" t="s">
        <v>2466</v>
      </c>
      <c r="E885" s="66" t="s">
        <v>120</v>
      </c>
      <c r="F885" s="66" t="s">
        <v>2302</v>
      </c>
      <c r="G885" s="65" t="s">
        <v>2095</v>
      </c>
      <c r="I885"/>
    </row>
    <row r="886" spans="1:9" ht="17">
      <c r="A886" s="91" t="s">
        <v>2472</v>
      </c>
      <c r="B886" s="91"/>
      <c r="C886" s="91"/>
      <c r="D886" s="91"/>
      <c r="E886" s="92"/>
      <c r="F886" s="91"/>
      <c r="G886" s="91"/>
      <c r="I886"/>
    </row>
    <row r="887" spans="1:9">
      <c r="A887" s="65" t="s">
        <v>2248</v>
      </c>
      <c r="B887" s="65" t="s">
        <v>2249</v>
      </c>
      <c r="C887" s="65" t="s">
        <v>120</v>
      </c>
      <c r="D887" s="65" t="s">
        <v>2466</v>
      </c>
      <c r="E887" s="66" t="s">
        <v>120</v>
      </c>
      <c r="F887" s="66" t="s">
        <v>2302</v>
      </c>
      <c r="G887" s="65" t="s">
        <v>2250</v>
      </c>
      <c r="I887"/>
    </row>
    <row r="888" spans="1:9">
      <c r="A888" s="64" t="s">
        <v>2105</v>
      </c>
      <c r="B888" s="64" t="s">
        <v>2106</v>
      </c>
      <c r="C888" s="64" t="s">
        <v>2107</v>
      </c>
      <c r="D888" s="64" t="s">
        <v>2466</v>
      </c>
      <c r="E888" s="90" t="s">
        <v>2468</v>
      </c>
      <c r="F888" s="64" t="s">
        <v>2056</v>
      </c>
      <c r="G888" s="64" t="s">
        <v>2095</v>
      </c>
      <c r="I888"/>
    </row>
    <row r="889" spans="1:9">
      <c r="A889" s="64" t="s">
        <v>2108</v>
      </c>
      <c r="B889" s="64" t="s">
        <v>2106</v>
      </c>
      <c r="C889" s="64" t="s">
        <v>2101</v>
      </c>
      <c r="D889" s="64" t="s">
        <v>2466</v>
      </c>
      <c r="E889" s="90" t="s">
        <v>2468</v>
      </c>
      <c r="F889" s="64" t="s">
        <v>2056</v>
      </c>
      <c r="G889" s="64" t="s">
        <v>2095</v>
      </c>
      <c r="I889"/>
    </row>
    <row r="890" spans="1:9">
      <c r="A890" s="64" t="s">
        <v>2109</v>
      </c>
      <c r="B890" s="64" t="s">
        <v>2106</v>
      </c>
      <c r="C890" s="64" t="s">
        <v>2101</v>
      </c>
      <c r="D890" s="64" t="s">
        <v>2466</v>
      </c>
      <c r="E890" s="90" t="s">
        <v>2468</v>
      </c>
      <c r="F890" s="64" t="s">
        <v>2056</v>
      </c>
      <c r="G890" s="64" t="s">
        <v>2095</v>
      </c>
      <c r="I890"/>
    </row>
    <row r="891" spans="1:9">
      <c r="A891" s="64" t="s">
        <v>2110</v>
      </c>
      <c r="B891" s="64" t="s">
        <v>2111</v>
      </c>
      <c r="C891" s="64" t="s">
        <v>2101</v>
      </c>
      <c r="D891" s="64" t="s">
        <v>2466</v>
      </c>
      <c r="E891" s="90" t="s">
        <v>2468</v>
      </c>
      <c r="F891" s="64" t="s">
        <v>2056</v>
      </c>
      <c r="G891" s="64" t="s">
        <v>2095</v>
      </c>
      <c r="I891"/>
    </row>
    <row r="892" spans="1:9">
      <c r="A892" s="64" t="s">
        <v>2112</v>
      </c>
      <c r="B892" s="64"/>
      <c r="C892" s="64" t="s">
        <v>2101</v>
      </c>
      <c r="D892" s="64" t="s">
        <v>2466</v>
      </c>
      <c r="E892" s="90" t="s">
        <v>2468</v>
      </c>
      <c r="F892" s="64" t="s">
        <v>2056</v>
      </c>
      <c r="G892" s="64" t="s">
        <v>2095</v>
      </c>
      <c r="I892"/>
    </row>
    <row r="893" spans="1:9">
      <c r="A893" s="64" t="s">
        <v>2113</v>
      </c>
      <c r="B893" s="64"/>
      <c r="C893" s="64" t="s">
        <v>2101</v>
      </c>
      <c r="D893" s="64" t="s">
        <v>2466</v>
      </c>
      <c r="E893" s="90" t="s">
        <v>2468</v>
      </c>
      <c r="F893" s="64" t="s">
        <v>2056</v>
      </c>
      <c r="G893" s="64" t="s">
        <v>2095</v>
      </c>
      <c r="I893"/>
    </row>
    <row r="894" spans="1:9">
      <c r="A894" s="64" t="s">
        <v>2114</v>
      </c>
      <c r="B894" s="64"/>
      <c r="C894" s="64" t="s">
        <v>2101</v>
      </c>
      <c r="D894" s="64" t="s">
        <v>2466</v>
      </c>
      <c r="E894" s="90" t="s">
        <v>2468</v>
      </c>
      <c r="F894" s="64" t="s">
        <v>2056</v>
      </c>
      <c r="G894" s="64" t="s">
        <v>2095</v>
      </c>
      <c r="I894"/>
    </row>
    <row r="895" spans="1:9" ht="17">
      <c r="A895" s="91" t="s">
        <v>2473</v>
      </c>
      <c r="B895" s="91"/>
      <c r="C895" s="91"/>
      <c r="D895" s="91"/>
      <c r="E895" s="92"/>
      <c r="F895" s="91"/>
      <c r="G895" s="91"/>
      <c r="I895"/>
    </row>
    <row r="896" spans="1:9">
      <c r="A896" s="65" t="s">
        <v>2252</v>
      </c>
      <c r="B896" s="65" t="s">
        <v>2253</v>
      </c>
      <c r="C896" s="65" t="s">
        <v>120</v>
      </c>
      <c r="D896" s="65" t="s">
        <v>2466</v>
      </c>
      <c r="E896" s="66" t="s">
        <v>120</v>
      </c>
      <c r="F896" s="66" t="s">
        <v>2302</v>
      </c>
      <c r="G896" s="65" t="s">
        <v>2095</v>
      </c>
      <c r="I896"/>
    </row>
    <row r="897" spans="1:9">
      <c r="A897" s="65" t="s">
        <v>2254</v>
      </c>
      <c r="B897" s="65" t="s">
        <v>2255</v>
      </c>
      <c r="C897" s="65" t="s">
        <v>120</v>
      </c>
      <c r="D897" s="65" t="s">
        <v>2466</v>
      </c>
      <c r="E897" s="66" t="s">
        <v>120</v>
      </c>
      <c r="F897" s="66" t="s">
        <v>2302</v>
      </c>
      <c r="G897" s="65" t="s">
        <v>2095</v>
      </c>
      <c r="I897"/>
    </row>
    <row r="898" spans="1:9">
      <c r="A898" s="65" t="s">
        <v>2256</v>
      </c>
      <c r="B898" s="65" t="s">
        <v>2255</v>
      </c>
      <c r="C898" s="65" t="s">
        <v>2257</v>
      </c>
      <c r="D898" s="65" t="s">
        <v>2466</v>
      </c>
      <c r="E898" s="66" t="s">
        <v>120</v>
      </c>
      <c r="F898" s="66" t="s">
        <v>2302</v>
      </c>
      <c r="G898" s="65" t="s">
        <v>2258</v>
      </c>
      <c r="I898"/>
    </row>
    <row r="899" spans="1:9">
      <c r="A899" s="65" t="s">
        <v>2259</v>
      </c>
      <c r="B899" s="65" t="s">
        <v>2260</v>
      </c>
      <c r="C899" s="65" t="s">
        <v>120</v>
      </c>
      <c r="D899" s="65" t="s">
        <v>2466</v>
      </c>
      <c r="E899" s="66" t="s">
        <v>120</v>
      </c>
      <c r="F899" s="66" t="s">
        <v>2302</v>
      </c>
      <c r="G899" s="65" t="s">
        <v>2095</v>
      </c>
      <c r="I899"/>
    </row>
    <row r="900" spans="1:9">
      <c r="A900" s="65" t="s">
        <v>2116</v>
      </c>
      <c r="B900" s="65"/>
      <c r="C900" s="65" t="s">
        <v>2117</v>
      </c>
      <c r="D900" s="65" t="s">
        <v>2466</v>
      </c>
      <c r="E900" s="66" t="s">
        <v>120</v>
      </c>
      <c r="F900" s="66" t="s">
        <v>2302</v>
      </c>
      <c r="G900" s="65" t="s">
        <v>2095</v>
      </c>
      <c r="I900"/>
    </row>
    <row r="901" spans="1:9">
      <c r="A901" s="64" t="s">
        <v>2119</v>
      </c>
      <c r="B901" s="64"/>
      <c r="C901" s="64" t="s">
        <v>2101</v>
      </c>
      <c r="D901" s="64" t="s">
        <v>2466</v>
      </c>
      <c r="E901" s="90" t="s">
        <v>2468</v>
      </c>
      <c r="F901" s="64" t="s">
        <v>2056</v>
      </c>
      <c r="G901" s="64" t="s">
        <v>2095</v>
      </c>
      <c r="I901"/>
    </row>
    <row r="902" spans="1:9">
      <c r="A902" s="64" t="s">
        <v>2120</v>
      </c>
      <c r="B902" s="64"/>
      <c r="C902" s="64" t="s">
        <v>2101</v>
      </c>
      <c r="D902" s="64" t="s">
        <v>2466</v>
      </c>
      <c r="E902" s="90" t="s">
        <v>2468</v>
      </c>
      <c r="F902" s="64" t="s">
        <v>2056</v>
      </c>
      <c r="G902" s="64" t="s">
        <v>2095</v>
      </c>
      <c r="I902"/>
    </row>
    <row r="903" spans="1:9">
      <c r="A903" s="65" t="s">
        <v>2261</v>
      </c>
      <c r="B903" s="65" t="s">
        <v>2255</v>
      </c>
      <c r="C903" s="65" t="s">
        <v>2262</v>
      </c>
      <c r="D903" s="65" t="s">
        <v>2466</v>
      </c>
      <c r="E903" s="66" t="s">
        <v>2262</v>
      </c>
      <c r="F903" s="66" t="s">
        <v>2302</v>
      </c>
      <c r="G903" s="65" t="s">
        <v>2095</v>
      </c>
      <c r="I903"/>
    </row>
    <row r="904" spans="1:9">
      <c r="A904" s="65" t="s">
        <v>2263</v>
      </c>
      <c r="B904" s="65" t="s">
        <v>2260</v>
      </c>
      <c r="C904" s="65" t="s">
        <v>120</v>
      </c>
      <c r="D904" s="65" t="s">
        <v>2466</v>
      </c>
      <c r="E904" s="66" t="s">
        <v>120</v>
      </c>
      <c r="F904" s="66" t="s">
        <v>2302</v>
      </c>
      <c r="G904" s="65" t="s">
        <v>2095</v>
      </c>
      <c r="I904"/>
    </row>
    <row r="905" spans="1:9" ht="17">
      <c r="A905" s="91" t="s">
        <v>2474</v>
      </c>
      <c r="B905" s="91"/>
      <c r="C905" s="91"/>
      <c r="D905" s="91"/>
      <c r="E905" s="92"/>
      <c r="F905" s="91"/>
      <c r="G905" s="91"/>
      <c r="I905"/>
    </row>
    <row r="906" spans="1:9">
      <c r="A906" s="65" t="s">
        <v>2475</v>
      </c>
      <c r="B906" s="65" t="s">
        <v>2255</v>
      </c>
      <c r="C906" s="65" t="s">
        <v>2476</v>
      </c>
      <c r="D906" s="65" t="s">
        <v>2466</v>
      </c>
      <c r="E906" s="66" t="s">
        <v>804</v>
      </c>
      <c r="F906" s="66" t="s">
        <v>2302</v>
      </c>
      <c r="G906" s="65" t="s">
        <v>2095</v>
      </c>
      <c r="I906"/>
    </row>
    <row r="907" spans="1:9">
      <c r="A907" s="65" t="s">
        <v>2477</v>
      </c>
      <c r="B907" s="65" t="s">
        <v>2111</v>
      </c>
      <c r="C907" s="65" t="s">
        <v>2476</v>
      </c>
      <c r="D907" s="65" t="s">
        <v>2466</v>
      </c>
      <c r="E907" s="66" t="s">
        <v>804</v>
      </c>
      <c r="F907" s="66" t="s">
        <v>2302</v>
      </c>
      <c r="G907" s="65" t="s">
        <v>2095</v>
      </c>
      <c r="I907"/>
    </row>
    <row r="908" spans="1:9">
      <c r="A908" s="65" t="s">
        <v>2265</v>
      </c>
      <c r="B908" s="65"/>
      <c r="C908" s="65" t="s">
        <v>2262</v>
      </c>
      <c r="D908" s="65" t="s">
        <v>2466</v>
      </c>
      <c r="E908" s="66" t="s">
        <v>2262</v>
      </c>
      <c r="F908" s="66" t="s">
        <v>2302</v>
      </c>
      <c r="G908" s="65" t="s">
        <v>2095</v>
      </c>
      <c r="I908"/>
    </row>
    <row r="909" spans="1:9">
      <c r="A909" s="65" t="s">
        <v>2266</v>
      </c>
      <c r="B909" s="65"/>
      <c r="C909" s="65" t="s">
        <v>2262</v>
      </c>
      <c r="D909" s="65" t="s">
        <v>2466</v>
      </c>
      <c r="E909" s="66" t="s">
        <v>2262</v>
      </c>
      <c r="F909" s="66" t="s">
        <v>2302</v>
      </c>
      <c r="G909" s="65" t="s">
        <v>2095</v>
      </c>
      <c r="I909"/>
    </row>
    <row r="910" spans="1:9">
      <c r="A910" s="65" t="s">
        <v>2172</v>
      </c>
      <c r="B910" s="65"/>
      <c r="C910" s="65" t="s">
        <v>2173</v>
      </c>
      <c r="D910" s="65" t="s">
        <v>2466</v>
      </c>
      <c r="E910" s="66" t="s">
        <v>2262</v>
      </c>
      <c r="F910" s="66" t="s">
        <v>2302</v>
      </c>
      <c r="G910" s="65" t="s">
        <v>2095</v>
      </c>
      <c r="I910"/>
    </row>
    <row r="911" spans="1:9">
      <c r="A911" s="65" t="s">
        <v>2267</v>
      </c>
      <c r="B911" s="65" t="s">
        <v>2255</v>
      </c>
      <c r="C911" s="65" t="s">
        <v>120</v>
      </c>
      <c r="D911" s="65" t="s">
        <v>2466</v>
      </c>
      <c r="E911" s="66" t="s">
        <v>120</v>
      </c>
      <c r="F911" s="66" t="s">
        <v>2302</v>
      </c>
      <c r="G911" s="65" t="s">
        <v>2095</v>
      </c>
      <c r="I911"/>
    </row>
    <row r="912" spans="1:9">
      <c r="A912" s="65" t="s">
        <v>2268</v>
      </c>
      <c r="B912" s="65" t="s">
        <v>2255</v>
      </c>
      <c r="C912" s="65" t="s">
        <v>120</v>
      </c>
      <c r="D912" s="65" t="s">
        <v>2466</v>
      </c>
      <c r="E912" s="66" t="s">
        <v>120</v>
      </c>
      <c r="F912" s="66" t="s">
        <v>2302</v>
      </c>
      <c r="G912" s="65" t="s">
        <v>2095</v>
      </c>
      <c r="I912"/>
    </row>
    <row r="913" spans="1:9">
      <c r="A913" s="65" t="s">
        <v>2269</v>
      </c>
      <c r="B913" s="65" t="s">
        <v>2111</v>
      </c>
      <c r="C913" s="65" t="s">
        <v>120</v>
      </c>
      <c r="D913" s="65" t="s">
        <v>2466</v>
      </c>
      <c r="E913" s="66" t="s">
        <v>120</v>
      </c>
      <c r="F913" s="66" t="s">
        <v>2302</v>
      </c>
      <c r="G913" s="65" t="s">
        <v>2095</v>
      </c>
      <c r="I913"/>
    </row>
    <row r="914" spans="1:9">
      <c r="A914" s="65" t="s">
        <v>2270</v>
      </c>
      <c r="B914" s="65" t="s">
        <v>2271</v>
      </c>
      <c r="C914" s="65" t="s">
        <v>2262</v>
      </c>
      <c r="D914" s="65" t="s">
        <v>2466</v>
      </c>
      <c r="E914" s="66" t="s">
        <v>2262</v>
      </c>
      <c r="F914" s="66" t="s">
        <v>2302</v>
      </c>
      <c r="G914" s="65" t="s">
        <v>2095</v>
      </c>
      <c r="I914"/>
    </row>
    <row r="915" spans="1:9">
      <c r="A915" s="65" t="s">
        <v>2272</v>
      </c>
      <c r="B915" s="65" t="s">
        <v>2271</v>
      </c>
      <c r="C915" s="65" t="s">
        <v>2262</v>
      </c>
      <c r="D915" s="65" t="s">
        <v>2466</v>
      </c>
      <c r="E915" s="66" t="s">
        <v>2262</v>
      </c>
      <c r="F915" s="66" t="s">
        <v>2302</v>
      </c>
      <c r="G915" s="65" t="s">
        <v>2095</v>
      </c>
      <c r="I915"/>
    </row>
    <row r="916" spans="1:9">
      <c r="A916" s="64" t="s">
        <v>2122</v>
      </c>
      <c r="B916" s="64"/>
      <c r="C916" s="64" t="s">
        <v>2101</v>
      </c>
      <c r="D916" s="64" t="s">
        <v>2466</v>
      </c>
      <c r="E916" s="90" t="s">
        <v>2468</v>
      </c>
      <c r="F916" s="64" t="s">
        <v>2056</v>
      </c>
      <c r="G916" s="64" t="s">
        <v>2095</v>
      </c>
      <c r="I916"/>
    </row>
    <row r="917" spans="1:9">
      <c r="A917" s="65" t="s">
        <v>2273</v>
      </c>
      <c r="B917" s="65" t="s">
        <v>2271</v>
      </c>
      <c r="C917" s="65" t="s">
        <v>120</v>
      </c>
      <c r="D917" s="65" t="s">
        <v>2466</v>
      </c>
      <c r="E917" s="66" t="s">
        <v>120</v>
      </c>
      <c r="F917" s="66" t="s">
        <v>2302</v>
      </c>
      <c r="G917" s="65" t="s">
        <v>2274</v>
      </c>
      <c r="I917"/>
    </row>
    <row r="918" spans="1:9" ht="17">
      <c r="A918" s="91" t="s">
        <v>2478</v>
      </c>
      <c r="B918" s="91"/>
      <c r="C918" s="91"/>
      <c r="D918" s="91"/>
      <c r="E918" s="92"/>
      <c r="F918" s="91"/>
      <c r="G918" s="91"/>
      <c r="I918"/>
    </row>
    <row r="919" spans="1:9">
      <c r="A919" s="65" t="s">
        <v>2276</v>
      </c>
      <c r="B919" s="65" t="s">
        <v>2277</v>
      </c>
      <c r="C919" s="65" t="s">
        <v>120</v>
      </c>
      <c r="D919" s="65" t="s">
        <v>2466</v>
      </c>
      <c r="E919" s="66" t="s">
        <v>120</v>
      </c>
      <c r="F919" s="66" t="s">
        <v>2302</v>
      </c>
      <c r="G919" s="65" t="s">
        <v>2095</v>
      </c>
      <c r="I919"/>
    </row>
    <row r="920" spans="1:9">
      <c r="A920" s="65" t="s">
        <v>2278</v>
      </c>
      <c r="B920" s="65" t="s">
        <v>2207</v>
      </c>
      <c r="C920" s="65" t="s">
        <v>120</v>
      </c>
      <c r="D920" s="65" t="s">
        <v>2466</v>
      </c>
      <c r="E920" s="66" t="s">
        <v>120</v>
      </c>
      <c r="F920" s="66" t="s">
        <v>2302</v>
      </c>
      <c r="G920" s="65" t="s">
        <v>2095</v>
      </c>
      <c r="I920"/>
    </row>
    <row r="921" spans="1:9">
      <c r="A921" s="65" t="s">
        <v>2279</v>
      </c>
      <c r="B921" s="65" t="s">
        <v>2207</v>
      </c>
      <c r="C921" s="65" t="s">
        <v>120</v>
      </c>
      <c r="D921" s="65" t="s">
        <v>2466</v>
      </c>
      <c r="E921" s="66" t="s">
        <v>120</v>
      </c>
      <c r="F921" s="66" t="s">
        <v>2302</v>
      </c>
      <c r="G921" s="65" t="s">
        <v>2095</v>
      </c>
      <c r="I921"/>
    </row>
    <row r="922" spans="1:9" ht="17">
      <c r="A922" s="91" t="s">
        <v>2479</v>
      </c>
      <c r="B922" s="91"/>
      <c r="C922" s="91"/>
      <c r="D922" s="91"/>
      <c r="E922" s="92"/>
      <c r="F922" s="91"/>
      <c r="G922" s="91"/>
      <c r="I922"/>
    </row>
    <row r="923" spans="1:9">
      <c r="A923" s="64" t="s">
        <v>2124</v>
      </c>
      <c r="B923" s="64" t="s">
        <v>2125</v>
      </c>
      <c r="C923" s="64" t="s">
        <v>2089</v>
      </c>
      <c r="D923" s="64" t="s">
        <v>2466</v>
      </c>
      <c r="E923" s="90" t="s">
        <v>2091</v>
      </c>
      <c r="F923" s="64" t="s">
        <v>2056</v>
      </c>
      <c r="G923" s="64" t="s">
        <v>2126</v>
      </c>
      <c r="I923"/>
    </row>
    <row r="924" spans="1:9">
      <c r="A924" s="64" t="s">
        <v>2127</v>
      </c>
      <c r="B924" s="64" t="s">
        <v>2128</v>
      </c>
      <c r="C924" s="64" t="s">
        <v>2089</v>
      </c>
      <c r="D924" s="64" t="s">
        <v>2466</v>
      </c>
      <c r="E924" s="90" t="s">
        <v>2091</v>
      </c>
      <c r="F924" s="64" t="s">
        <v>2056</v>
      </c>
      <c r="G924" s="64" t="s">
        <v>2129</v>
      </c>
      <c r="I924"/>
    </row>
    <row r="925" spans="1:9">
      <c r="A925" s="65" t="s">
        <v>2281</v>
      </c>
      <c r="B925" s="65" t="s">
        <v>2125</v>
      </c>
      <c r="C925" s="65" t="s">
        <v>2262</v>
      </c>
      <c r="D925" s="65" t="s">
        <v>2466</v>
      </c>
      <c r="E925" s="66" t="s">
        <v>2262</v>
      </c>
      <c r="F925" s="66" t="s">
        <v>2302</v>
      </c>
      <c r="G925" s="65" t="s">
        <v>2282</v>
      </c>
      <c r="I925"/>
    </row>
    <row r="926" spans="1:9">
      <c r="A926" s="65" t="s">
        <v>2283</v>
      </c>
      <c r="B926" s="65" t="s">
        <v>2179</v>
      </c>
      <c r="C926" s="65" t="s">
        <v>120</v>
      </c>
      <c r="D926" s="65" t="s">
        <v>2466</v>
      </c>
      <c r="E926" s="66" t="s">
        <v>120</v>
      </c>
      <c r="F926" s="66" t="s">
        <v>2302</v>
      </c>
      <c r="G926" s="65" t="s">
        <v>2284</v>
      </c>
      <c r="I926"/>
    </row>
    <row r="927" spans="1:9">
      <c r="A927" s="65" t="s">
        <v>2285</v>
      </c>
      <c r="B927" s="65" t="s">
        <v>2176</v>
      </c>
      <c r="C927" s="65" t="s">
        <v>120</v>
      </c>
      <c r="D927" s="65" t="s">
        <v>2466</v>
      </c>
      <c r="E927" s="66" t="s">
        <v>120</v>
      </c>
      <c r="F927" s="66" t="s">
        <v>2302</v>
      </c>
      <c r="G927" s="65" t="s">
        <v>2286</v>
      </c>
      <c r="I927"/>
    </row>
    <row r="928" spans="1:9">
      <c r="A928" s="65" t="s">
        <v>2287</v>
      </c>
      <c r="B928" s="65" t="s">
        <v>2288</v>
      </c>
      <c r="C928" s="65" t="s">
        <v>120</v>
      </c>
      <c r="D928" s="65" t="s">
        <v>2466</v>
      </c>
      <c r="E928" s="66" t="s">
        <v>120</v>
      </c>
      <c r="F928" s="66" t="s">
        <v>2302</v>
      </c>
      <c r="G928" s="65" t="s">
        <v>2289</v>
      </c>
      <c r="I928"/>
    </row>
    <row r="929" spans="1:9">
      <c r="A929" s="64" t="s">
        <v>2130</v>
      </c>
      <c r="B929" s="64"/>
      <c r="C929" s="64" t="s">
        <v>2101</v>
      </c>
      <c r="D929" s="64" t="s">
        <v>2466</v>
      </c>
      <c r="E929" s="90" t="s">
        <v>2468</v>
      </c>
      <c r="F929" s="64" t="s">
        <v>2056</v>
      </c>
      <c r="G929" s="64" t="s">
        <v>2095</v>
      </c>
      <c r="I929"/>
    </row>
    <row r="930" spans="1:9" ht="17">
      <c r="A930" s="91" t="s">
        <v>2480</v>
      </c>
      <c r="B930" s="91"/>
      <c r="C930" s="91"/>
      <c r="D930" s="91"/>
      <c r="E930" s="92"/>
      <c r="F930" s="91"/>
      <c r="G930" s="91"/>
      <c r="I930"/>
    </row>
    <row r="931" spans="1:9">
      <c r="A931" s="65" t="s">
        <v>2291</v>
      </c>
      <c r="B931" s="65" t="s">
        <v>2179</v>
      </c>
      <c r="C931" s="65" t="s">
        <v>120</v>
      </c>
      <c r="D931" s="65" t="s">
        <v>2466</v>
      </c>
      <c r="E931" s="66" t="s">
        <v>120</v>
      </c>
      <c r="F931" s="66" t="s">
        <v>2302</v>
      </c>
      <c r="G931" s="65" t="s">
        <v>2292</v>
      </c>
      <c r="I931"/>
    </row>
    <row r="932" spans="1:9">
      <c r="A932" s="65" t="s">
        <v>2293</v>
      </c>
      <c r="B932" s="65" t="s">
        <v>2179</v>
      </c>
      <c r="C932" s="65" t="s">
        <v>120</v>
      </c>
      <c r="D932" s="65" t="s">
        <v>2466</v>
      </c>
      <c r="E932" s="66" t="s">
        <v>120</v>
      </c>
      <c r="F932" s="66" t="s">
        <v>2302</v>
      </c>
      <c r="G932" s="65" t="s">
        <v>2095</v>
      </c>
      <c r="I932"/>
    </row>
    <row r="933" spans="1:9">
      <c r="A933" s="65" t="s">
        <v>2294</v>
      </c>
      <c r="B933" s="65" t="s">
        <v>2295</v>
      </c>
      <c r="C933" s="65" t="s">
        <v>120</v>
      </c>
      <c r="D933" s="65" t="s">
        <v>2466</v>
      </c>
      <c r="E933" s="66" t="s">
        <v>120</v>
      </c>
      <c r="F933" s="66" t="s">
        <v>2302</v>
      </c>
      <c r="G933" s="65" t="s">
        <v>2296</v>
      </c>
      <c r="I933"/>
    </row>
    <row r="934" spans="1:9">
      <c r="A934" s="65" t="s">
        <v>2297</v>
      </c>
      <c r="B934" s="65" t="s">
        <v>2184</v>
      </c>
      <c r="C934" s="65" t="s">
        <v>120</v>
      </c>
      <c r="D934" s="65" t="s">
        <v>2466</v>
      </c>
      <c r="E934" s="66" t="s">
        <v>120</v>
      </c>
      <c r="F934" s="66" t="s">
        <v>2302</v>
      </c>
      <c r="G934" s="65" t="s">
        <v>2292</v>
      </c>
      <c r="I934"/>
    </row>
    <row r="935" spans="1:9">
      <c r="A935" s="65" t="s">
        <v>2298</v>
      </c>
      <c r="B935" s="65" t="s">
        <v>2184</v>
      </c>
      <c r="C935" s="65" t="s">
        <v>120</v>
      </c>
      <c r="D935" s="65" t="s">
        <v>2466</v>
      </c>
      <c r="E935" s="66" t="s">
        <v>120</v>
      </c>
      <c r="F935" s="66" t="s">
        <v>2302</v>
      </c>
      <c r="G935" s="65" t="s">
        <v>2299</v>
      </c>
      <c r="I935"/>
    </row>
    <row r="936" spans="1:9">
      <c r="A936" s="65" t="s">
        <v>2300</v>
      </c>
      <c r="B936" s="65" t="s">
        <v>2301</v>
      </c>
      <c r="C936" s="65" t="s">
        <v>2262</v>
      </c>
      <c r="D936" s="65" t="s">
        <v>2466</v>
      </c>
      <c r="E936" s="66" t="s">
        <v>2262</v>
      </c>
      <c r="F936" s="66" t="s">
        <v>2302</v>
      </c>
      <c r="G936" s="65" t="s">
        <v>2095</v>
      </c>
      <c r="I936"/>
    </row>
    <row r="937" spans="1:9">
      <c r="A937" s="65" t="s">
        <v>2185</v>
      </c>
      <c r="B937" s="65" t="s">
        <v>2179</v>
      </c>
      <c r="C937" s="65" t="s">
        <v>2186</v>
      </c>
      <c r="D937" s="65" t="s">
        <v>2466</v>
      </c>
      <c r="E937" s="66" t="s">
        <v>2481</v>
      </c>
      <c r="F937" s="66" t="s">
        <v>2302</v>
      </c>
      <c r="G937" s="65" t="s">
        <v>2188</v>
      </c>
      <c r="I937"/>
    </row>
    <row r="938" spans="1:9">
      <c r="A938" s="65" t="s">
        <v>2304</v>
      </c>
      <c r="B938" s="65" t="s">
        <v>2301</v>
      </c>
      <c r="C938" s="65" t="s">
        <v>2305</v>
      </c>
      <c r="D938" s="65" t="s">
        <v>2466</v>
      </c>
      <c r="E938" s="66" t="s">
        <v>120</v>
      </c>
      <c r="F938" s="66" t="s">
        <v>2302</v>
      </c>
      <c r="G938" s="65" t="s">
        <v>2095</v>
      </c>
      <c r="I938"/>
    </row>
    <row r="939" spans="1:9">
      <c r="A939" s="64" t="s">
        <v>2132</v>
      </c>
      <c r="B939" s="64"/>
      <c r="C939" s="64" t="s">
        <v>2089</v>
      </c>
      <c r="D939" s="64" t="s">
        <v>2466</v>
      </c>
      <c r="E939" s="90" t="s">
        <v>2091</v>
      </c>
      <c r="F939" s="64" t="s">
        <v>2056</v>
      </c>
      <c r="G939" s="64" t="s">
        <v>2133</v>
      </c>
      <c r="I939"/>
    </row>
    <row r="940" spans="1:9">
      <c r="A940" s="65" t="s">
        <v>2306</v>
      </c>
      <c r="B940" s="65" t="s">
        <v>2135</v>
      </c>
      <c r="C940" s="65" t="s">
        <v>120</v>
      </c>
      <c r="D940" s="65" t="s">
        <v>2466</v>
      </c>
      <c r="E940" s="66" t="s">
        <v>120</v>
      </c>
      <c r="F940" s="66" t="s">
        <v>2302</v>
      </c>
      <c r="G940" s="65" t="s">
        <v>2307</v>
      </c>
      <c r="I940"/>
    </row>
    <row r="941" spans="1:9">
      <c r="A941" s="64" t="s">
        <v>2134</v>
      </c>
      <c r="B941" s="64" t="s">
        <v>2135</v>
      </c>
      <c r="C941" s="64" t="s">
        <v>2136</v>
      </c>
      <c r="D941" s="64" t="s">
        <v>2466</v>
      </c>
      <c r="E941" s="90" t="s">
        <v>2137</v>
      </c>
      <c r="F941" s="64" t="s">
        <v>2056</v>
      </c>
      <c r="G941" s="64" t="s">
        <v>2095</v>
      </c>
      <c r="I941"/>
    </row>
    <row r="942" spans="1:9" ht="17">
      <c r="A942" s="91" t="s">
        <v>2482</v>
      </c>
      <c r="B942" s="91"/>
      <c r="C942" s="91"/>
      <c r="D942" s="91"/>
      <c r="E942" s="92"/>
      <c r="F942" s="91"/>
      <c r="G942" s="91"/>
      <c r="I942"/>
    </row>
    <row r="943" spans="1:9">
      <c r="A943" s="65" t="s">
        <v>2309</v>
      </c>
      <c r="B943" s="65" t="s">
        <v>2310</v>
      </c>
      <c r="C943" s="65" t="s">
        <v>120</v>
      </c>
      <c r="D943" s="65" t="s">
        <v>2466</v>
      </c>
      <c r="E943" s="66" t="s">
        <v>120</v>
      </c>
      <c r="F943" s="66" t="s">
        <v>2302</v>
      </c>
      <c r="G943" s="65" t="s">
        <v>2095</v>
      </c>
      <c r="I943"/>
    </row>
    <row r="944" spans="1:9">
      <c r="A944" s="65" t="s">
        <v>2311</v>
      </c>
      <c r="B944" s="65" t="s">
        <v>2310</v>
      </c>
      <c r="C944" s="65" t="s">
        <v>2262</v>
      </c>
      <c r="D944" s="65" t="s">
        <v>2466</v>
      </c>
      <c r="E944" s="66" t="s">
        <v>2262</v>
      </c>
      <c r="F944" s="66" t="s">
        <v>2302</v>
      </c>
      <c r="G944" s="65" t="s">
        <v>2312</v>
      </c>
      <c r="I944"/>
    </row>
    <row r="945" spans="1:9">
      <c r="A945" s="65" t="s">
        <v>2313</v>
      </c>
      <c r="B945" s="65" t="s">
        <v>2314</v>
      </c>
      <c r="C945" s="65" t="s">
        <v>2315</v>
      </c>
      <c r="D945" s="65" t="s">
        <v>2466</v>
      </c>
      <c r="E945" s="66" t="s">
        <v>120</v>
      </c>
      <c r="F945" s="66" t="s">
        <v>2302</v>
      </c>
      <c r="G945" s="65" t="s">
        <v>2095</v>
      </c>
      <c r="I945"/>
    </row>
    <row r="946" spans="1:9">
      <c r="A946" s="65" t="s">
        <v>2193</v>
      </c>
      <c r="B946" s="65" t="s">
        <v>2194</v>
      </c>
      <c r="C946" s="65" t="s">
        <v>2195</v>
      </c>
      <c r="D946" s="65" t="s">
        <v>2466</v>
      </c>
      <c r="E946" s="66" t="s">
        <v>2483</v>
      </c>
      <c r="F946" s="66" t="s">
        <v>2302</v>
      </c>
      <c r="G946" s="65" t="s">
        <v>2197</v>
      </c>
      <c r="I946"/>
    </row>
    <row r="947" spans="1:9">
      <c r="A947" s="65" t="s">
        <v>2317</v>
      </c>
      <c r="B947" s="65" t="s">
        <v>2194</v>
      </c>
      <c r="C947" s="65" t="s">
        <v>2233</v>
      </c>
      <c r="D947" s="65" t="s">
        <v>2466</v>
      </c>
      <c r="E947" s="66" t="s">
        <v>120</v>
      </c>
      <c r="F947" s="66" t="s">
        <v>2302</v>
      </c>
      <c r="G947" s="65" t="s">
        <v>2318</v>
      </c>
      <c r="I947"/>
    </row>
    <row r="948" spans="1:9">
      <c r="A948" s="65" t="s">
        <v>2319</v>
      </c>
      <c r="B948" s="65" t="s">
        <v>2310</v>
      </c>
      <c r="C948" s="65" t="s">
        <v>2320</v>
      </c>
      <c r="D948" s="65" t="s">
        <v>2466</v>
      </c>
      <c r="E948" s="66" t="s">
        <v>120</v>
      </c>
      <c r="F948" s="66" t="s">
        <v>2302</v>
      </c>
      <c r="G948" s="65" t="s">
        <v>2095</v>
      </c>
      <c r="I948"/>
    </row>
    <row r="949" spans="1:9">
      <c r="A949" s="65" t="s">
        <v>2321</v>
      </c>
      <c r="B949" s="65" t="s">
        <v>2310</v>
      </c>
      <c r="C949" s="65" t="s">
        <v>2322</v>
      </c>
      <c r="D949" s="65" t="s">
        <v>2466</v>
      </c>
      <c r="E949" s="66" t="s">
        <v>120</v>
      </c>
      <c r="F949" s="66" t="s">
        <v>2302</v>
      </c>
      <c r="G949" s="65" t="s">
        <v>2323</v>
      </c>
      <c r="I949"/>
    </row>
    <row r="950" spans="1:9">
      <c r="A950" s="65" t="s">
        <v>2324</v>
      </c>
      <c r="B950" s="65" t="s">
        <v>2310</v>
      </c>
      <c r="C950" s="65" t="s">
        <v>2325</v>
      </c>
      <c r="D950" s="65" t="s">
        <v>2466</v>
      </c>
      <c r="E950" s="66" t="s">
        <v>120</v>
      </c>
      <c r="F950" s="66" t="s">
        <v>2302</v>
      </c>
      <c r="G950" s="65" t="s">
        <v>2095</v>
      </c>
      <c r="I950"/>
    </row>
    <row r="951" spans="1:9" ht="17">
      <c r="A951" s="91" t="s">
        <v>2484</v>
      </c>
      <c r="B951" s="91"/>
      <c r="C951" s="91"/>
      <c r="D951" s="91"/>
      <c r="E951" s="92"/>
      <c r="F951" s="91"/>
      <c r="G951" s="91"/>
      <c r="I951"/>
    </row>
    <row r="952" spans="1:9">
      <c r="A952" s="64" t="s">
        <v>2139</v>
      </c>
      <c r="B952" s="64"/>
      <c r="C952" s="64" t="s">
        <v>2089</v>
      </c>
      <c r="D952" s="64" t="s">
        <v>2466</v>
      </c>
      <c r="E952" s="90" t="s">
        <v>2091</v>
      </c>
      <c r="F952" s="64" t="s">
        <v>2056</v>
      </c>
      <c r="G952" s="64" t="s">
        <v>2140</v>
      </c>
      <c r="I952"/>
    </row>
    <row r="953" spans="1:9">
      <c r="A953" s="65" t="s">
        <v>2199</v>
      </c>
      <c r="B953" s="65" t="s">
        <v>2142</v>
      </c>
      <c r="C953" s="65" t="s">
        <v>2200</v>
      </c>
      <c r="D953" s="65" t="s">
        <v>2466</v>
      </c>
      <c r="E953" s="66" t="s">
        <v>120</v>
      </c>
      <c r="F953" s="66" t="s">
        <v>2302</v>
      </c>
      <c r="G953" s="65" t="s">
        <v>2201</v>
      </c>
      <c r="I953"/>
    </row>
    <row r="954" spans="1:9">
      <c r="A954" s="65" t="s">
        <v>2327</v>
      </c>
      <c r="B954" s="65" t="s">
        <v>2135</v>
      </c>
      <c r="C954" s="65" t="s">
        <v>2328</v>
      </c>
      <c r="D954" s="65" t="s">
        <v>2466</v>
      </c>
      <c r="E954" s="66" t="s">
        <v>120</v>
      </c>
      <c r="F954" s="66" t="s">
        <v>2302</v>
      </c>
      <c r="G954" s="65" t="s">
        <v>2329</v>
      </c>
      <c r="I954"/>
    </row>
    <row r="955" spans="1:9">
      <c r="A955" s="65" t="s">
        <v>2330</v>
      </c>
      <c r="B955" s="65" t="s">
        <v>2331</v>
      </c>
      <c r="C955" s="65" t="s">
        <v>2332</v>
      </c>
      <c r="D955" s="65" t="s">
        <v>2466</v>
      </c>
      <c r="E955" s="66" t="s">
        <v>120</v>
      </c>
      <c r="F955" s="66" t="s">
        <v>2302</v>
      </c>
      <c r="G955" s="65" t="s">
        <v>2333</v>
      </c>
      <c r="I955"/>
    </row>
    <row r="956" spans="1:9">
      <c r="A956" s="65" t="s">
        <v>2334</v>
      </c>
      <c r="B956" s="65" t="s">
        <v>2142</v>
      </c>
      <c r="C956" s="65" t="s">
        <v>120</v>
      </c>
      <c r="D956" s="65" t="s">
        <v>2466</v>
      </c>
      <c r="E956" s="66" t="s">
        <v>120</v>
      </c>
      <c r="F956" s="66" t="s">
        <v>2302</v>
      </c>
      <c r="G956" s="65" t="s">
        <v>2335</v>
      </c>
      <c r="I956"/>
    </row>
    <row r="957" spans="1:9">
      <c r="A957" s="64" t="s">
        <v>2141</v>
      </c>
      <c r="B957" s="64" t="s">
        <v>2142</v>
      </c>
      <c r="C957" s="64" t="s">
        <v>2089</v>
      </c>
      <c r="D957" s="64" t="s">
        <v>2466</v>
      </c>
      <c r="E957" s="90" t="s">
        <v>2091</v>
      </c>
      <c r="F957" s="64" t="s">
        <v>2056</v>
      </c>
      <c r="G957" s="64" t="s">
        <v>2143</v>
      </c>
      <c r="I957"/>
    </row>
    <row r="958" spans="1:9">
      <c r="A958" s="64" t="s">
        <v>2144</v>
      </c>
      <c r="B958" s="64"/>
      <c r="C958" s="64" t="s">
        <v>2101</v>
      </c>
      <c r="D958" s="64" t="s">
        <v>2466</v>
      </c>
      <c r="E958" s="90" t="s">
        <v>2468</v>
      </c>
      <c r="F958" s="64" t="s">
        <v>2056</v>
      </c>
      <c r="G958" s="64" t="s">
        <v>2095</v>
      </c>
      <c r="I958"/>
    </row>
    <row r="959" spans="1:9">
      <c r="A959" s="65" t="s">
        <v>2336</v>
      </c>
      <c r="B959" s="65"/>
      <c r="C959" s="65" t="s">
        <v>120</v>
      </c>
      <c r="D959" s="65" t="s">
        <v>2466</v>
      </c>
      <c r="E959" s="66" t="s">
        <v>120</v>
      </c>
      <c r="F959" s="66" t="s">
        <v>2302</v>
      </c>
      <c r="G959" s="65" t="s">
        <v>2095</v>
      </c>
      <c r="I959"/>
    </row>
    <row r="960" spans="1:9">
      <c r="A960" s="65" t="s">
        <v>2337</v>
      </c>
      <c r="B960" s="65" t="s">
        <v>2142</v>
      </c>
      <c r="C960" s="65" t="s">
        <v>2338</v>
      </c>
      <c r="D960" s="65" t="s">
        <v>2466</v>
      </c>
      <c r="E960" s="66" t="s">
        <v>2338</v>
      </c>
      <c r="F960" s="66" t="s">
        <v>2302</v>
      </c>
      <c r="G960" s="65" t="s">
        <v>2339</v>
      </c>
      <c r="I960"/>
    </row>
    <row r="961" spans="1:9" ht="17">
      <c r="A961" s="91" t="s">
        <v>2485</v>
      </c>
      <c r="B961" s="91"/>
      <c r="C961" s="91"/>
      <c r="D961" s="91"/>
      <c r="E961" s="92"/>
      <c r="F961" s="91"/>
      <c r="G961" s="91"/>
      <c r="I961"/>
    </row>
    <row r="962" spans="1:9">
      <c r="A962" s="64" t="s">
        <v>2146</v>
      </c>
      <c r="B962" s="64"/>
      <c r="C962" s="64" t="s">
        <v>2101</v>
      </c>
      <c r="D962" s="64" t="s">
        <v>2466</v>
      </c>
      <c r="E962" s="90" t="s">
        <v>2468</v>
      </c>
      <c r="F962" s="64" t="s">
        <v>2056</v>
      </c>
      <c r="G962" s="64" t="s">
        <v>2147</v>
      </c>
      <c r="I962"/>
    </row>
    <row r="963" spans="1:9">
      <c r="A963" s="65" t="s">
        <v>2341</v>
      </c>
      <c r="B963" s="65" t="s">
        <v>2342</v>
      </c>
      <c r="C963" s="65" t="s">
        <v>2343</v>
      </c>
      <c r="D963" s="65" t="s">
        <v>2466</v>
      </c>
      <c r="E963" s="66" t="s">
        <v>120</v>
      </c>
      <c r="F963" s="66" t="s">
        <v>2302</v>
      </c>
      <c r="G963" s="65" t="s">
        <v>2209</v>
      </c>
      <c r="I963"/>
    </row>
    <row r="964" spans="1:9">
      <c r="A964" s="65" t="s">
        <v>2344</v>
      </c>
      <c r="B964" s="65" t="s">
        <v>2204</v>
      </c>
      <c r="C964" s="65" t="s">
        <v>120</v>
      </c>
      <c r="D964" s="65" t="s">
        <v>2466</v>
      </c>
      <c r="E964" s="66" t="s">
        <v>120</v>
      </c>
      <c r="F964" s="66" t="s">
        <v>2302</v>
      </c>
      <c r="G964" s="65" t="s">
        <v>2345</v>
      </c>
      <c r="I964"/>
    </row>
    <row r="965" spans="1:9">
      <c r="A965" s="65" t="s">
        <v>2346</v>
      </c>
      <c r="B965" s="65" t="s">
        <v>2342</v>
      </c>
      <c r="C965" s="65" t="s">
        <v>120</v>
      </c>
      <c r="D965" s="65" t="s">
        <v>2466</v>
      </c>
      <c r="E965" s="66" t="s">
        <v>120</v>
      </c>
      <c r="F965" s="66" t="s">
        <v>2302</v>
      </c>
      <c r="G965" s="65" t="s">
        <v>2345</v>
      </c>
      <c r="I965"/>
    </row>
    <row r="966" spans="1:9">
      <c r="A966" s="65" t="s">
        <v>2347</v>
      </c>
      <c r="B966" s="65" t="s">
        <v>2348</v>
      </c>
      <c r="C966" s="65" t="s">
        <v>2262</v>
      </c>
      <c r="D966" s="65" t="s">
        <v>2466</v>
      </c>
      <c r="E966" s="66" t="s">
        <v>2262</v>
      </c>
      <c r="F966" s="66" t="s">
        <v>2302</v>
      </c>
      <c r="G966" s="65" t="s">
        <v>2349</v>
      </c>
      <c r="I966"/>
    </row>
    <row r="967" spans="1:9">
      <c r="A967" s="65" t="s">
        <v>2350</v>
      </c>
      <c r="B967" s="65" t="s">
        <v>2351</v>
      </c>
      <c r="C967" s="65" t="s">
        <v>2315</v>
      </c>
      <c r="D967" s="65" t="s">
        <v>2466</v>
      </c>
      <c r="E967" s="66" t="s">
        <v>120</v>
      </c>
      <c r="F967" s="66" t="s">
        <v>2302</v>
      </c>
      <c r="G967" s="65" t="s">
        <v>2352</v>
      </c>
      <c r="I967"/>
    </row>
    <row r="968" spans="1:9" ht="17">
      <c r="A968" s="91" t="s">
        <v>2486</v>
      </c>
      <c r="B968" s="91"/>
      <c r="C968" s="91"/>
      <c r="D968" s="91"/>
      <c r="E968" s="92"/>
      <c r="F968" s="91"/>
      <c r="G968" s="91"/>
      <c r="I968"/>
    </row>
    <row r="969" spans="1:9">
      <c r="A969" s="65" t="s">
        <v>2149</v>
      </c>
      <c r="B969" s="65" t="s">
        <v>2150</v>
      </c>
      <c r="C969" s="65" t="s">
        <v>1632</v>
      </c>
      <c r="D969" s="65" t="s">
        <v>2487</v>
      </c>
      <c r="E969" s="66" t="s">
        <v>1632</v>
      </c>
      <c r="F969" s="66" t="s">
        <v>2302</v>
      </c>
      <c r="G969" s="65" t="s">
        <v>2152</v>
      </c>
      <c r="I969"/>
    </row>
    <row r="970" spans="1:9">
      <c r="A970" s="65" t="s">
        <v>2153</v>
      </c>
      <c r="B970" s="65"/>
      <c r="C970" s="65" t="s">
        <v>1396</v>
      </c>
      <c r="D970" s="65" t="s">
        <v>2487</v>
      </c>
      <c r="E970" s="66" t="s">
        <v>1396</v>
      </c>
      <c r="F970" s="66" t="s">
        <v>2302</v>
      </c>
      <c r="G970" s="65" t="s">
        <v>2095</v>
      </c>
      <c r="I970"/>
    </row>
    <row r="971" spans="1:9">
      <c r="A971" s="65" t="s">
        <v>2154</v>
      </c>
      <c r="B971" s="65"/>
      <c r="C971" s="65" t="s">
        <v>2155</v>
      </c>
      <c r="D971" s="65" t="s">
        <v>2487</v>
      </c>
      <c r="E971" s="66" t="s">
        <v>2417</v>
      </c>
      <c r="F971" s="66" t="s">
        <v>2302</v>
      </c>
      <c r="G971" s="65" t="s">
        <v>2095</v>
      </c>
      <c r="I971"/>
    </row>
    <row r="972" spans="1:9">
      <c r="A972" s="65" t="s">
        <v>2213</v>
      </c>
      <c r="B972" s="65" t="s">
        <v>2088</v>
      </c>
      <c r="C972" s="65" t="s">
        <v>120</v>
      </c>
      <c r="D972" s="65" t="s">
        <v>2487</v>
      </c>
      <c r="E972" s="66" t="s">
        <v>120</v>
      </c>
      <c r="F972" s="66" t="s">
        <v>2302</v>
      </c>
      <c r="G972" s="65" t="s">
        <v>2095</v>
      </c>
      <c r="I972"/>
    </row>
    <row r="973" spans="1:9">
      <c r="A973" s="65" t="s">
        <v>2214</v>
      </c>
      <c r="B973" s="65" t="s">
        <v>2098</v>
      </c>
      <c r="C973" s="65" t="s">
        <v>120</v>
      </c>
      <c r="D973" s="65" t="s">
        <v>2487</v>
      </c>
      <c r="E973" s="66" t="s">
        <v>120</v>
      </c>
      <c r="F973" s="66" t="s">
        <v>2302</v>
      </c>
      <c r="G973" s="65" t="s">
        <v>2215</v>
      </c>
      <c r="I973"/>
    </row>
    <row r="974" spans="1:9">
      <c r="A974" s="65" t="s">
        <v>2216</v>
      </c>
      <c r="B974" s="65"/>
      <c r="C974" s="65" t="s">
        <v>120</v>
      </c>
      <c r="D974" s="65" t="s">
        <v>2487</v>
      </c>
      <c r="E974" s="66" t="s">
        <v>120</v>
      </c>
      <c r="F974" s="66" t="s">
        <v>2302</v>
      </c>
      <c r="G974" s="65" t="s">
        <v>2095</v>
      </c>
      <c r="I974"/>
    </row>
    <row r="975" spans="1:9" ht="17">
      <c r="A975" s="91" t="s">
        <v>2488</v>
      </c>
      <c r="B975" s="91"/>
      <c r="C975" s="91"/>
      <c r="D975" s="91"/>
      <c r="E975" s="92"/>
      <c r="F975" s="91"/>
      <c r="G975" s="91"/>
      <c r="I975"/>
    </row>
    <row r="976" spans="1:9">
      <c r="A976" s="65" t="s">
        <v>2218</v>
      </c>
      <c r="B976" s="65" t="s">
        <v>2106</v>
      </c>
      <c r="C976" s="65" t="s">
        <v>120</v>
      </c>
      <c r="D976" s="65" t="s">
        <v>2487</v>
      </c>
      <c r="E976" s="66" t="s">
        <v>120</v>
      </c>
      <c r="F976" s="66" t="s">
        <v>2302</v>
      </c>
      <c r="G976" s="65" t="s">
        <v>2095</v>
      </c>
      <c r="I976"/>
    </row>
    <row r="977" spans="1:9">
      <c r="A977" s="65" t="s">
        <v>2219</v>
      </c>
      <c r="B977" s="65" t="s">
        <v>2220</v>
      </c>
      <c r="C977" s="65" t="s">
        <v>120</v>
      </c>
      <c r="D977" s="65" t="s">
        <v>2487</v>
      </c>
      <c r="E977" s="66" t="s">
        <v>120</v>
      </c>
      <c r="F977" s="66" t="s">
        <v>2302</v>
      </c>
      <c r="G977" s="65" t="s">
        <v>2221</v>
      </c>
      <c r="I977"/>
    </row>
    <row r="978" spans="1:9">
      <c r="A978" s="65" t="s">
        <v>2222</v>
      </c>
      <c r="B978" s="65" t="s">
        <v>2220</v>
      </c>
      <c r="C978" s="65" t="s">
        <v>120</v>
      </c>
      <c r="D978" s="65" t="s">
        <v>2487</v>
      </c>
      <c r="E978" s="66" t="s">
        <v>120</v>
      </c>
      <c r="F978" s="66" t="s">
        <v>2302</v>
      </c>
      <c r="G978" s="65" t="s">
        <v>2095</v>
      </c>
      <c r="I978"/>
    </row>
    <row r="979" spans="1:9">
      <c r="A979" s="64" t="s">
        <v>2100</v>
      </c>
      <c r="B979" s="64"/>
      <c r="C979" s="64" t="s">
        <v>2101</v>
      </c>
      <c r="D979" s="64" t="s">
        <v>2487</v>
      </c>
      <c r="E979" s="90" t="s">
        <v>2419</v>
      </c>
      <c r="F979" s="64" t="s">
        <v>2063</v>
      </c>
      <c r="G979" s="64" t="s">
        <v>2103</v>
      </c>
      <c r="I979"/>
    </row>
    <row r="980" spans="1:9">
      <c r="A980" s="65" t="s">
        <v>2224</v>
      </c>
      <c r="B980" s="65" t="s">
        <v>2225</v>
      </c>
      <c r="C980" s="65" t="s">
        <v>120</v>
      </c>
      <c r="D980" s="65" t="s">
        <v>2487</v>
      </c>
      <c r="E980" s="66" t="s">
        <v>120</v>
      </c>
      <c r="F980" s="66" t="s">
        <v>2302</v>
      </c>
      <c r="G980" s="65" t="s">
        <v>2226</v>
      </c>
      <c r="I980"/>
    </row>
    <row r="981" spans="1:9" ht="17">
      <c r="A981" s="91" t="s">
        <v>2489</v>
      </c>
      <c r="B981" s="91"/>
      <c r="C981" s="91"/>
      <c r="D981" s="91"/>
      <c r="E981" s="92"/>
      <c r="F981" s="91"/>
      <c r="G981" s="91"/>
      <c r="I981"/>
    </row>
    <row r="982" spans="1:9">
      <c r="A982" s="65" t="s">
        <v>2228</v>
      </c>
      <c r="B982" s="65" t="s">
        <v>2229</v>
      </c>
      <c r="C982" s="65" t="s">
        <v>120</v>
      </c>
      <c r="D982" s="65" t="s">
        <v>2487</v>
      </c>
      <c r="E982" s="66" t="s">
        <v>120</v>
      </c>
      <c r="F982" s="66" t="s">
        <v>2302</v>
      </c>
      <c r="G982" s="65" t="s">
        <v>2095</v>
      </c>
      <c r="I982"/>
    </row>
    <row r="983" spans="1:9">
      <c r="A983" s="65" t="s">
        <v>2230</v>
      </c>
      <c r="B983" s="65" t="s">
        <v>2229</v>
      </c>
      <c r="C983" s="65" t="s">
        <v>2231</v>
      </c>
      <c r="D983" s="65" t="s">
        <v>2487</v>
      </c>
      <c r="E983" s="66" t="s">
        <v>120</v>
      </c>
      <c r="F983" s="66" t="s">
        <v>2302</v>
      </c>
      <c r="G983" s="65" t="s">
        <v>2095</v>
      </c>
      <c r="I983"/>
    </row>
    <row r="984" spans="1:9">
      <c r="A984" s="65" t="s">
        <v>2232</v>
      </c>
      <c r="B984" s="65" t="s">
        <v>2229</v>
      </c>
      <c r="C984" s="65" t="s">
        <v>2233</v>
      </c>
      <c r="D984" s="65" t="s">
        <v>2487</v>
      </c>
      <c r="E984" s="66" t="s">
        <v>120</v>
      </c>
      <c r="F984" s="66" t="s">
        <v>2302</v>
      </c>
      <c r="G984" s="65" t="s">
        <v>2234</v>
      </c>
      <c r="I984"/>
    </row>
    <row r="985" spans="1:9">
      <c r="A985" s="65" t="s">
        <v>2235</v>
      </c>
      <c r="B985" s="65" t="s">
        <v>2229</v>
      </c>
      <c r="C985" s="65" t="s">
        <v>120</v>
      </c>
      <c r="D985" s="65" t="s">
        <v>2487</v>
      </c>
      <c r="E985" s="66" t="s">
        <v>120</v>
      </c>
      <c r="F985" s="66" t="s">
        <v>2302</v>
      </c>
      <c r="G985" s="65" t="s">
        <v>2095</v>
      </c>
      <c r="I985"/>
    </row>
    <row r="986" spans="1:9" ht="17">
      <c r="A986" s="91" t="s">
        <v>2490</v>
      </c>
      <c r="B986" s="91"/>
      <c r="C986" s="91"/>
      <c r="D986" s="91"/>
      <c r="E986" s="92"/>
      <c r="F986" s="91"/>
      <c r="G986" s="91"/>
      <c r="I986"/>
    </row>
    <row r="987" spans="1:9">
      <c r="A987" s="65" t="s">
        <v>2237</v>
      </c>
      <c r="B987" s="65" t="s">
        <v>2238</v>
      </c>
      <c r="C987" s="65" t="s">
        <v>2239</v>
      </c>
      <c r="D987" s="65" t="s">
        <v>2487</v>
      </c>
      <c r="E987" s="66" t="s">
        <v>120</v>
      </c>
      <c r="F987" s="66" t="s">
        <v>2302</v>
      </c>
      <c r="G987" s="65" t="s">
        <v>2095</v>
      </c>
      <c r="I987"/>
    </row>
    <row r="988" spans="1:9">
      <c r="A988" s="65" t="s">
        <v>2159</v>
      </c>
      <c r="B988" s="65"/>
      <c r="C988" s="65" t="s">
        <v>621</v>
      </c>
      <c r="D988" s="65" t="s">
        <v>2487</v>
      </c>
      <c r="E988" s="66" t="s">
        <v>621</v>
      </c>
      <c r="F988" s="66" t="s">
        <v>2302</v>
      </c>
      <c r="G988" s="65" t="s">
        <v>2160</v>
      </c>
      <c r="I988"/>
    </row>
    <row r="989" spans="1:9">
      <c r="A989" s="65" t="s">
        <v>2161</v>
      </c>
      <c r="B989" s="65" t="s">
        <v>2162</v>
      </c>
      <c r="C989" s="65" t="s">
        <v>621</v>
      </c>
      <c r="D989" s="65" t="s">
        <v>2487</v>
      </c>
      <c r="E989" s="66" t="s">
        <v>621</v>
      </c>
      <c r="F989" s="66" t="s">
        <v>2302</v>
      </c>
      <c r="G989" s="65" t="s">
        <v>2163</v>
      </c>
      <c r="I989"/>
    </row>
    <row r="990" spans="1:9">
      <c r="A990" s="65" t="s">
        <v>2240</v>
      </c>
      <c r="B990" s="65" t="s">
        <v>2162</v>
      </c>
      <c r="C990" s="65" t="s">
        <v>120</v>
      </c>
      <c r="D990" s="65" t="s">
        <v>2487</v>
      </c>
      <c r="E990" s="66" t="s">
        <v>120</v>
      </c>
      <c r="F990" s="66" t="s">
        <v>2302</v>
      </c>
      <c r="G990" s="65" t="s">
        <v>2095</v>
      </c>
      <c r="I990"/>
    </row>
    <row r="991" spans="1:9">
      <c r="A991" s="65" t="s">
        <v>2241</v>
      </c>
      <c r="B991" s="65" t="s">
        <v>2238</v>
      </c>
      <c r="C991" s="65" t="s">
        <v>2242</v>
      </c>
      <c r="D991" s="65" t="s">
        <v>2487</v>
      </c>
      <c r="E991" s="66" t="s">
        <v>120</v>
      </c>
      <c r="F991" s="66" t="s">
        <v>2302</v>
      </c>
      <c r="G991" s="65" t="s">
        <v>2095</v>
      </c>
      <c r="I991"/>
    </row>
    <row r="992" spans="1:9">
      <c r="A992" s="65" t="s">
        <v>2164</v>
      </c>
      <c r="B992" s="65" t="s">
        <v>2162</v>
      </c>
      <c r="C992" s="65" t="s">
        <v>2165</v>
      </c>
      <c r="D992" s="65" t="s">
        <v>2487</v>
      </c>
      <c r="E992" s="66" t="s">
        <v>2491</v>
      </c>
      <c r="F992" s="66" t="s">
        <v>2302</v>
      </c>
      <c r="G992" s="65" t="s">
        <v>2166</v>
      </c>
      <c r="I992"/>
    </row>
    <row r="993" spans="1:9">
      <c r="A993" s="65" t="s">
        <v>2243</v>
      </c>
      <c r="B993" s="65" t="s">
        <v>2244</v>
      </c>
      <c r="C993" s="65" t="s">
        <v>120</v>
      </c>
      <c r="D993" s="65" t="s">
        <v>2487</v>
      </c>
      <c r="E993" s="66" t="s">
        <v>120</v>
      </c>
      <c r="F993" s="66" t="s">
        <v>2302</v>
      </c>
      <c r="G993" s="65" t="s">
        <v>2245</v>
      </c>
      <c r="I993"/>
    </row>
    <row r="994" spans="1:9">
      <c r="A994" s="65" t="s">
        <v>2246</v>
      </c>
      <c r="B994" s="65" t="s">
        <v>2244</v>
      </c>
      <c r="C994" s="65" t="s">
        <v>120</v>
      </c>
      <c r="D994" s="65" t="s">
        <v>2487</v>
      </c>
      <c r="E994" s="66" t="s">
        <v>120</v>
      </c>
      <c r="F994" s="66" t="s">
        <v>2302</v>
      </c>
      <c r="G994" s="65" t="s">
        <v>2095</v>
      </c>
      <c r="I994"/>
    </row>
    <row r="995" spans="1:9" ht="17">
      <c r="A995" s="91" t="s">
        <v>2492</v>
      </c>
      <c r="B995" s="91"/>
      <c r="C995" s="91"/>
      <c r="D995" s="91"/>
      <c r="E995" s="92"/>
      <c r="F995" s="91"/>
      <c r="G995" s="91"/>
      <c r="I995"/>
    </row>
    <row r="996" spans="1:9">
      <c r="A996" s="65" t="s">
        <v>2248</v>
      </c>
      <c r="B996" s="65" t="s">
        <v>2249</v>
      </c>
      <c r="C996" s="65" t="s">
        <v>120</v>
      </c>
      <c r="D996" s="65" t="s">
        <v>2487</v>
      </c>
      <c r="E996" s="66" t="s">
        <v>120</v>
      </c>
      <c r="F996" s="66" t="s">
        <v>2302</v>
      </c>
      <c r="G996" s="65" t="s">
        <v>2250</v>
      </c>
      <c r="I996"/>
    </row>
    <row r="997" spans="1:9">
      <c r="A997" s="64" t="s">
        <v>2105</v>
      </c>
      <c r="B997" s="64" t="s">
        <v>2106</v>
      </c>
      <c r="C997" s="64" t="s">
        <v>2107</v>
      </c>
      <c r="D997" s="64" t="s">
        <v>2487</v>
      </c>
      <c r="E997" s="90" t="s">
        <v>2419</v>
      </c>
      <c r="F997" s="64" t="s">
        <v>2063</v>
      </c>
      <c r="G997" s="64" t="s">
        <v>2095</v>
      </c>
      <c r="I997"/>
    </row>
    <row r="998" spans="1:9">
      <c r="A998" s="64" t="s">
        <v>2108</v>
      </c>
      <c r="B998" s="64" t="s">
        <v>2106</v>
      </c>
      <c r="C998" s="64" t="s">
        <v>2101</v>
      </c>
      <c r="D998" s="64" t="s">
        <v>2487</v>
      </c>
      <c r="E998" s="90" t="s">
        <v>2419</v>
      </c>
      <c r="F998" s="64" t="s">
        <v>2063</v>
      </c>
      <c r="G998" s="64" t="s">
        <v>2095</v>
      </c>
      <c r="I998"/>
    </row>
    <row r="999" spans="1:9">
      <c r="A999" s="64" t="s">
        <v>2109</v>
      </c>
      <c r="B999" s="64" t="s">
        <v>2106</v>
      </c>
      <c r="C999" s="64" t="s">
        <v>2101</v>
      </c>
      <c r="D999" s="64" t="s">
        <v>2487</v>
      </c>
      <c r="E999" s="90" t="s">
        <v>2419</v>
      </c>
      <c r="F999" s="64" t="s">
        <v>2063</v>
      </c>
      <c r="G999" s="64" t="s">
        <v>2095</v>
      </c>
      <c r="I999"/>
    </row>
    <row r="1000" spans="1:9">
      <c r="A1000" s="64" t="s">
        <v>2110</v>
      </c>
      <c r="B1000" s="64" t="s">
        <v>2111</v>
      </c>
      <c r="C1000" s="64" t="s">
        <v>2101</v>
      </c>
      <c r="D1000" s="64" t="s">
        <v>2487</v>
      </c>
      <c r="E1000" s="90" t="s">
        <v>2419</v>
      </c>
      <c r="F1000" s="64" t="s">
        <v>2063</v>
      </c>
      <c r="G1000" s="64" t="s">
        <v>2095</v>
      </c>
      <c r="I1000"/>
    </row>
    <row r="1001" spans="1:9">
      <c r="A1001" s="64" t="s">
        <v>2112</v>
      </c>
      <c r="B1001" s="64"/>
      <c r="C1001" s="64" t="s">
        <v>2101</v>
      </c>
      <c r="D1001" s="64" t="s">
        <v>2487</v>
      </c>
      <c r="E1001" s="90" t="s">
        <v>2419</v>
      </c>
      <c r="F1001" s="64" t="s">
        <v>2063</v>
      </c>
      <c r="G1001" s="64" t="s">
        <v>2095</v>
      </c>
      <c r="I1001"/>
    </row>
    <row r="1002" spans="1:9">
      <c r="A1002" s="64" t="s">
        <v>2113</v>
      </c>
      <c r="B1002" s="64"/>
      <c r="C1002" s="64" t="s">
        <v>2101</v>
      </c>
      <c r="D1002" s="64" t="s">
        <v>2487</v>
      </c>
      <c r="E1002" s="90" t="s">
        <v>2419</v>
      </c>
      <c r="F1002" s="64" t="s">
        <v>2063</v>
      </c>
      <c r="G1002" s="64" t="s">
        <v>2095</v>
      </c>
      <c r="I1002"/>
    </row>
    <row r="1003" spans="1:9">
      <c r="A1003" s="64" t="s">
        <v>2114</v>
      </c>
      <c r="B1003" s="64"/>
      <c r="C1003" s="64" t="s">
        <v>2101</v>
      </c>
      <c r="D1003" s="64" t="s">
        <v>2487</v>
      </c>
      <c r="E1003" s="90" t="s">
        <v>2419</v>
      </c>
      <c r="F1003" s="64" t="s">
        <v>2063</v>
      </c>
      <c r="G1003" s="64" t="s">
        <v>2095</v>
      </c>
      <c r="I1003"/>
    </row>
    <row r="1004" spans="1:9" ht="17">
      <c r="A1004" s="91" t="s">
        <v>2493</v>
      </c>
      <c r="B1004" s="91"/>
      <c r="C1004" s="91"/>
      <c r="D1004" s="91"/>
      <c r="E1004" s="92"/>
      <c r="F1004" s="91"/>
      <c r="G1004" s="91"/>
      <c r="I1004"/>
    </row>
    <row r="1005" spans="1:9">
      <c r="A1005" s="65" t="s">
        <v>2252</v>
      </c>
      <c r="B1005" s="65" t="s">
        <v>2253</v>
      </c>
      <c r="C1005" s="65" t="s">
        <v>120</v>
      </c>
      <c r="D1005" s="65" t="s">
        <v>2487</v>
      </c>
      <c r="E1005" s="66" t="s">
        <v>120</v>
      </c>
      <c r="F1005" s="66" t="s">
        <v>2302</v>
      </c>
      <c r="G1005" s="65" t="s">
        <v>2095</v>
      </c>
      <c r="I1005"/>
    </row>
    <row r="1006" spans="1:9">
      <c r="A1006" s="65" t="s">
        <v>2254</v>
      </c>
      <c r="B1006" s="65" t="s">
        <v>2255</v>
      </c>
      <c r="C1006" s="65" t="s">
        <v>120</v>
      </c>
      <c r="D1006" s="65" t="s">
        <v>2487</v>
      </c>
      <c r="E1006" s="66" t="s">
        <v>120</v>
      </c>
      <c r="F1006" s="66" t="s">
        <v>2302</v>
      </c>
      <c r="G1006" s="65" t="s">
        <v>2095</v>
      </c>
      <c r="I1006"/>
    </row>
    <row r="1007" spans="1:9">
      <c r="A1007" s="65" t="s">
        <v>2256</v>
      </c>
      <c r="B1007" s="65" t="s">
        <v>2255</v>
      </c>
      <c r="C1007" s="65" t="s">
        <v>2257</v>
      </c>
      <c r="D1007" s="65" t="s">
        <v>2487</v>
      </c>
      <c r="E1007" s="66" t="s">
        <v>120</v>
      </c>
      <c r="F1007" s="66" t="s">
        <v>2302</v>
      </c>
      <c r="G1007" s="65" t="s">
        <v>2258</v>
      </c>
      <c r="I1007"/>
    </row>
    <row r="1008" spans="1:9">
      <c r="A1008" s="65" t="s">
        <v>2259</v>
      </c>
      <c r="B1008" s="65" t="s">
        <v>2260</v>
      </c>
      <c r="C1008" s="65" t="s">
        <v>120</v>
      </c>
      <c r="D1008" s="65" t="s">
        <v>2487</v>
      </c>
      <c r="E1008" s="66" t="s">
        <v>120</v>
      </c>
      <c r="F1008" s="66" t="s">
        <v>2302</v>
      </c>
      <c r="G1008" s="65" t="s">
        <v>2095</v>
      </c>
      <c r="I1008"/>
    </row>
    <row r="1009" spans="1:9">
      <c r="A1009" s="65" t="s">
        <v>2116</v>
      </c>
      <c r="B1009" s="65"/>
      <c r="C1009" s="65" t="s">
        <v>2117</v>
      </c>
      <c r="D1009" s="65" t="s">
        <v>2487</v>
      </c>
      <c r="E1009" s="66" t="s">
        <v>120</v>
      </c>
      <c r="F1009" s="66" t="s">
        <v>2302</v>
      </c>
      <c r="G1009" s="65" t="s">
        <v>2095</v>
      </c>
      <c r="I1009"/>
    </row>
    <row r="1010" spans="1:9">
      <c r="A1010" s="64" t="s">
        <v>2119</v>
      </c>
      <c r="B1010" s="64"/>
      <c r="C1010" s="64" t="s">
        <v>2101</v>
      </c>
      <c r="D1010" s="64" t="s">
        <v>2487</v>
      </c>
      <c r="E1010" s="90" t="s">
        <v>2419</v>
      </c>
      <c r="F1010" s="64" t="s">
        <v>2063</v>
      </c>
      <c r="G1010" s="64" t="s">
        <v>2095</v>
      </c>
      <c r="I1010"/>
    </row>
    <row r="1011" spans="1:9">
      <c r="A1011" s="64" t="s">
        <v>2120</v>
      </c>
      <c r="B1011" s="64"/>
      <c r="C1011" s="64" t="s">
        <v>2101</v>
      </c>
      <c r="D1011" s="64" t="s">
        <v>2487</v>
      </c>
      <c r="E1011" s="90" t="s">
        <v>2419</v>
      </c>
      <c r="F1011" s="64" t="s">
        <v>2063</v>
      </c>
      <c r="G1011" s="64" t="s">
        <v>2095</v>
      </c>
      <c r="I1011"/>
    </row>
    <row r="1012" spans="1:9">
      <c r="A1012" s="65" t="s">
        <v>2261</v>
      </c>
      <c r="B1012" s="65" t="s">
        <v>2255</v>
      </c>
      <c r="C1012" s="65" t="s">
        <v>2262</v>
      </c>
      <c r="D1012" s="65" t="s">
        <v>2487</v>
      </c>
      <c r="E1012" s="66" t="s">
        <v>2262</v>
      </c>
      <c r="F1012" s="66" t="s">
        <v>2302</v>
      </c>
      <c r="G1012" s="65" t="s">
        <v>2095</v>
      </c>
      <c r="I1012"/>
    </row>
    <row r="1013" spans="1:9">
      <c r="A1013" s="65" t="s">
        <v>2263</v>
      </c>
      <c r="B1013" s="65" t="s">
        <v>2260</v>
      </c>
      <c r="C1013" s="65" t="s">
        <v>120</v>
      </c>
      <c r="D1013" s="65" t="s">
        <v>2487</v>
      </c>
      <c r="E1013" s="66" t="s">
        <v>120</v>
      </c>
      <c r="F1013" s="66" t="s">
        <v>2302</v>
      </c>
      <c r="G1013" s="65" t="s">
        <v>2095</v>
      </c>
      <c r="I1013"/>
    </row>
    <row r="1014" spans="1:9">
      <c r="A1014" s="65" t="s">
        <v>2169</v>
      </c>
      <c r="B1014" s="65"/>
      <c r="C1014" s="65" t="s">
        <v>621</v>
      </c>
      <c r="D1014" s="65" t="s">
        <v>2487</v>
      </c>
      <c r="E1014" s="66" t="s">
        <v>621</v>
      </c>
      <c r="F1014" s="66" t="s">
        <v>2302</v>
      </c>
      <c r="G1014" s="65" t="s">
        <v>2170</v>
      </c>
      <c r="I1014"/>
    </row>
    <row r="1015" spans="1:9" ht="17">
      <c r="A1015" s="91" t="s">
        <v>2494</v>
      </c>
      <c r="B1015" s="91"/>
      <c r="C1015" s="91"/>
      <c r="D1015" s="91"/>
      <c r="E1015" s="92"/>
      <c r="F1015" s="91"/>
      <c r="G1015" s="91"/>
      <c r="I1015"/>
    </row>
    <row r="1016" spans="1:9">
      <c r="A1016" s="65" t="s">
        <v>2265</v>
      </c>
      <c r="B1016" s="65"/>
      <c r="C1016" s="65" t="s">
        <v>2262</v>
      </c>
      <c r="D1016" s="65" t="s">
        <v>2487</v>
      </c>
      <c r="E1016" s="66" t="s">
        <v>2262</v>
      </c>
      <c r="F1016" s="66" t="s">
        <v>2302</v>
      </c>
      <c r="G1016" s="65" t="s">
        <v>2095</v>
      </c>
      <c r="I1016"/>
    </row>
    <row r="1017" spans="1:9">
      <c r="A1017" s="65" t="s">
        <v>2266</v>
      </c>
      <c r="B1017" s="65"/>
      <c r="C1017" s="65" t="s">
        <v>2262</v>
      </c>
      <c r="D1017" s="65" t="s">
        <v>2487</v>
      </c>
      <c r="E1017" s="66" t="s">
        <v>2262</v>
      </c>
      <c r="F1017" s="66" t="s">
        <v>2302</v>
      </c>
      <c r="G1017" s="65" t="s">
        <v>2095</v>
      </c>
      <c r="I1017"/>
    </row>
    <row r="1018" spans="1:9">
      <c r="A1018" s="65" t="s">
        <v>2172</v>
      </c>
      <c r="B1018" s="65"/>
      <c r="C1018" s="65" t="s">
        <v>2173</v>
      </c>
      <c r="D1018" s="65" t="s">
        <v>2487</v>
      </c>
      <c r="E1018" s="66" t="s">
        <v>2173</v>
      </c>
      <c r="F1018" s="66" t="s">
        <v>2302</v>
      </c>
      <c r="G1018" s="65" t="s">
        <v>2095</v>
      </c>
      <c r="I1018"/>
    </row>
    <row r="1019" spans="1:9">
      <c r="A1019" s="65" t="s">
        <v>2267</v>
      </c>
      <c r="B1019" s="65" t="s">
        <v>2255</v>
      </c>
      <c r="C1019" s="65" t="s">
        <v>120</v>
      </c>
      <c r="D1019" s="65" t="s">
        <v>2487</v>
      </c>
      <c r="E1019" s="66" t="s">
        <v>120</v>
      </c>
      <c r="F1019" s="66" t="s">
        <v>2302</v>
      </c>
      <c r="G1019" s="65" t="s">
        <v>2095</v>
      </c>
      <c r="I1019"/>
    </row>
    <row r="1020" spans="1:9">
      <c r="A1020" s="65" t="s">
        <v>2268</v>
      </c>
      <c r="B1020" s="65" t="s">
        <v>2255</v>
      </c>
      <c r="C1020" s="65" t="s">
        <v>120</v>
      </c>
      <c r="D1020" s="65" t="s">
        <v>2487</v>
      </c>
      <c r="E1020" s="66" t="s">
        <v>120</v>
      </c>
      <c r="F1020" s="66" t="s">
        <v>2302</v>
      </c>
      <c r="G1020" s="65" t="s">
        <v>2095</v>
      </c>
      <c r="I1020"/>
    </row>
    <row r="1021" spans="1:9">
      <c r="A1021" s="65" t="s">
        <v>2269</v>
      </c>
      <c r="B1021" s="65" t="s">
        <v>2111</v>
      </c>
      <c r="C1021" s="65" t="s">
        <v>120</v>
      </c>
      <c r="D1021" s="65" t="s">
        <v>2487</v>
      </c>
      <c r="E1021" s="66" t="s">
        <v>120</v>
      </c>
      <c r="F1021" s="66" t="s">
        <v>2302</v>
      </c>
      <c r="G1021" s="65" t="s">
        <v>2095</v>
      </c>
      <c r="I1021"/>
    </row>
    <row r="1022" spans="1:9">
      <c r="A1022" s="65" t="s">
        <v>2270</v>
      </c>
      <c r="B1022" s="65" t="s">
        <v>2271</v>
      </c>
      <c r="C1022" s="65" t="s">
        <v>2262</v>
      </c>
      <c r="D1022" s="65" t="s">
        <v>2487</v>
      </c>
      <c r="E1022" s="66" t="s">
        <v>2262</v>
      </c>
      <c r="F1022" s="66" t="s">
        <v>2302</v>
      </c>
      <c r="G1022" s="65" t="s">
        <v>2095</v>
      </c>
      <c r="I1022"/>
    </row>
    <row r="1023" spans="1:9">
      <c r="A1023" s="65" t="s">
        <v>2272</v>
      </c>
      <c r="B1023" s="65" t="s">
        <v>2271</v>
      </c>
      <c r="C1023" s="65" t="s">
        <v>2262</v>
      </c>
      <c r="D1023" s="65" t="s">
        <v>2487</v>
      </c>
      <c r="E1023" s="66" t="s">
        <v>2262</v>
      </c>
      <c r="F1023" s="66" t="s">
        <v>2302</v>
      </c>
      <c r="G1023" s="65" t="s">
        <v>2095</v>
      </c>
      <c r="I1023"/>
    </row>
    <row r="1024" spans="1:9">
      <c r="A1024" s="64" t="s">
        <v>2122</v>
      </c>
      <c r="B1024" s="64"/>
      <c r="C1024" s="64" t="s">
        <v>2101</v>
      </c>
      <c r="D1024" s="64" t="s">
        <v>2487</v>
      </c>
      <c r="E1024" s="90" t="s">
        <v>2419</v>
      </c>
      <c r="F1024" s="64" t="s">
        <v>2063</v>
      </c>
      <c r="G1024" s="64" t="s">
        <v>2095</v>
      </c>
      <c r="I1024"/>
    </row>
    <row r="1025" spans="1:9">
      <c r="A1025" s="65" t="s">
        <v>2273</v>
      </c>
      <c r="B1025" s="65" t="s">
        <v>2271</v>
      </c>
      <c r="C1025" s="65" t="s">
        <v>120</v>
      </c>
      <c r="D1025" s="65" t="s">
        <v>2487</v>
      </c>
      <c r="E1025" s="66" t="s">
        <v>120</v>
      </c>
      <c r="F1025" s="66" t="s">
        <v>2302</v>
      </c>
      <c r="G1025" s="65" t="s">
        <v>2274</v>
      </c>
      <c r="I1025"/>
    </row>
    <row r="1026" spans="1:9" ht="17">
      <c r="A1026" s="91" t="s">
        <v>2495</v>
      </c>
      <c r="B1026" s="91"/>
      <c r="C1026" s="91"/>
      <c r="D1026" s="91"/>
      <c r="E1026" s="92"/>
      <c r="F1026" s="91"/>
      <c r="G1026" s="91"/>
      <c r="I1026"/>
    </row>
    <row r="1027" spans="1:9">
      <c r="A1027" s="65" t="s">
        <v>2276</v>
      </c>
      <c r="B1027" s="65" t="s">
        <v>2277</v>
      </c>
      <c r="C1027" s="65" t="s">
        <v>120</v>
      </c>
      <c r="D1027" s="65" t="s">
        <v>2487</v>
      </c>
      <c r="E1027" s="66" t="s">
        <v>120</v>
      </c>
      <c r="F1027" s="66" t="s">
        <v>2302</v>
      </c>
      <c r="G1027" s="65" t="s">
        <v>2095</v>
      </c>
      <c r="I1027"/>
    </row>
    <row r="1028" spans="1:9">
      <c r="A1028" s="65" t="s">
        <v>2278</v>
      </c>
      <c r="B1028" s="65" t="s">
        <v>2207</v>
      </c>
      <c r="C1028" s="65" t="s">
        <v>120</v>
      </c>
      <c r="D1028" s="65" t="s">
        <v>2487</v>
      </c>
      <c r="E1028" s="66" t="s">
        <v>120</v>
      </c>
      <c r="F1028" s="66" t="s">
        <v>2302</v>
      </c>
      <c r="G1028" s="65" t="s">
        <v>2095</v>
      </c>
      <c r="I1028"/>
    </row>
    <row r="1029" spans="1:9">
      <c r="A1029" s="65" t="s">
        <v>2279</v>
      </c>
      <c r="B1029" s="65" t="s">
        <v>2207</v>
      </c>
      <c r="C1029" s="65" t="s">
        <v>120</v>
      </c>
      <c r="D1029" s="65" t="s">
        <v>2487</v>
      </c>
      <c r="E1029" s="66" t="s">
        <v>120</v>
      </c>
      <c r="F1029" s="66" t="s">
        <v>2302</v>
      </c>
      <c r="G1029" s="65" t="s">
        <v>2095</v>
      </c>
      <c r="I1029"/>
    </row>
    <row r="1030" spans="1:9" ht="17">
      <c r="A1030" s="91" t="s">
        <v>2496</v>
      </c>
      <c r="B1030" s="91"/>
      <c r="C1030" s="91"/>
      <c r="D1030" s="91"/>
      <c r="E1030" s="92"/>
      <c r="F1030" s="91"/>
      <c r="G1030" s="91"/>
      <c r="I1030"/>
    </row>
    <row r="1031" spans="1:9">
      <c r="A1031" s="65" t="s">
        <v>2175</v>
      </c>
      <c r="B1031" s="65" t="s">
        <v>2176</v>
      </c>
      <c r="C1031" s="65" t="s">
        <v>621</v>
      </c>
      <c r="D1031" s="65" t="s">
        <v>2487</v>
      </c>
      <c r="E1031" s="66" t="s">
        <v>621</v>
      </c>
      <c r="F1031" s="66" t="s">
        <v>2302</v>
      </c>
      <c r="G1031" s="65" t="s">
        <v>2177</v>
      </c>
      <c r="I1031"/>
    </row>
    <row r="1032" spans="1:9">
      <c r="A1032" s="65" t="s">
        <v>2178</v>
      </c>
      <c r="B1032" s="65" t="s">
        <v>2179</v>
      </c>
      <c r="C1032" s="65" t="s">
        <v>2180</v>
      </c>
      <c r="D1032" s="65" t="s">
        <v>2487</v>
      </c>
      <c r="E1032" s="66" t="s">
        <v>621</v>
      </c>
      <c r="F1032" s="66" t="s">
        <v>2302</v>
      </c>
      <c r="G1032" s="65" t="s">
        <v>2181</v>
      </c>
      <c r="I1032"/>
    </row>
    <row r="1033" spans="1:9">
      <c r="A1033" s="65" t="s">
        <v>2281</v>
      </c>
      <c r="B1033" s="65" t="s">
        <v>2125</v>
      </c>
      <c r="C1033" s="65" t="s">
        <v>2262</v>
      </c>
      <c r="D1033" s="65" t="s">
        <v>2487</v>
      </c>
      <c r="E1033" s="66" t="s">
        <v>2262</v>
      </c>
      <c r="F1033" s="66" t="s">
        <v>2302</v>
      </c>
      <c r="G1033" s="65" t="s">
        <v>2282</v>
      </c>
      <c r="I1033"/>
    </row>
    <row r="1034" spans="1:9">
      <c r="A1034" s="65" t="s">
        <v>2283</v>
      </c>
      <c r="B1034" s="65" t="s">
        <v>2179</v>
      </c>
      <c r="C1034" s="65" t="s">
        <v>120</v>
      </c>
      <c r="D1034" s="65" t="s">
        <v>2487</v>
      </c>
      <c r="E1034" s="66" t="s">
        <v>120</v>
      </c>
      <c r="F1034" s="66" t="s">
        <v>2302</v>
      </c>
      <c r="G1034" s="65" t="s">
        <v>2284</v>
      </c>
      <c r="I1034"/>
    </row>
    <row r="1035" spans="1:9">
      <c r="A1035" s="65" t="s">
        <v>2285</v>
      </c>
      <c r="B1035" s="65" t="s">
        <v>2176</v>
      </c>
      <c r="C1035" s="65" t="s">
        <v>120</v>
      </c>
      <c r="D1035" s="65" t="s">
        <v>2487</v>
      </c>
      <c r="E1035" s="66" t="s">
        <v>120</v>
      </c>
      <c r="F1035" s="66" t="s">
        <v>2302</v>
      </c>
      <c r="G1035" s="65" t="s">
        <v>2286</v>
      </c>
      <c r="I1035"/>
    </row>
    <row r="1036" spans="1:9">
      <c r="A1036" s="65" t="s">
        <v>2287</v>
      </c>
      <c r="B1036" s="65" t="s">
        <v>2288</v>
      </c>
      <c r="C1036" s="65" t="s">
        <v>120</v>
      </c>
      <c r="D1036" s="65" t="s">
        <v>2487</v>
      </c>
      <c r="E1036" s="66" t="s">
        <v>120</v>
      </c>
      <c r="F1036" s="66" t="s">
        <v>2302</v>
      </c>
      <c r="G1036" s="65" t="s">
        <v>2289</v>
      </c>
      <c r="I1036"/>
    </row>
    <row r="1037" spans="1:9">
      <c r="A1037" s="64" t="s">
        <v>2130</v>
      </c>
      <c r="B1037" s="64"/>
      <c r="C1037" s="64" t="s">
        <v>2101</v>
      </c>
      <c r="D1037" s="64" t="s">
        <v>2487</v>
      </c>
      <c r="E1037" s="90" t="s">
        <v>2419</v>
      </c>
      <c r="F1037" s="64" t="s">
        <v>2063</v>
      </c>
      <c r="G1037" s="64" t="s">
        <v>2095</v>
      </c>
      <c r="I1037"/>
    </row>
    <row r="1038" spans="1:9" ht="17">
      <c r="A1038" s="91" t="s">
        <v>2497</v>
      </c>
      <c r="B1038" s="91"/>
      <c r="C1038" s="91"/>
      <c r="D1038" s="91"/>
      <c r="E1038" s="92"/>
      <c r="F1038" s="91"/>
      <c r="G1038" s="91"/>
      <c r="I1038"/>
    </row>
    <row r="1039" spans="1:9">
      <c r="A1039" s="65" t="s">
        <v>2183</v>
      </c>
      <c r="B1039" s="65" t="s">
        <v>2184</v>
      </c>
      <c r="C1039" s="65" t="s">
        <v>621</v>
      </c>
      <c r="D1039" s="65" t="s">
        <v>2487</v>
      </c>
      <c r="E1039" s="66" t="s">
        <v>621</v>
      </c>
      <c r="F1039" s="66" t="s">
        <v>2302</v>
      </c>
      <c r="G1039" s="65" t="s">
        <v>2095</v>
      </c>
      <c r="I1039"/>
    </row>
    <row r="1040" spans="1:9">
      <c r="A1040" s="65" t="s">
        <v>2291</v>
      </c>
      <c r="B1040" s="65" t="s">
        <v>2179</v>
      </c>
      <c r="C1040" s="65" t="s">
        <v>120</v>
      </c>
      <c r="D1040" s="65" t="s">
        <v>2487</v>
      </c>
      <c r="E1040" s="66" t="s">
        <v>120</v>
      </c>
      <c r="F1040" s="66" t="s">
        <v>2302</v>
      </c>
      <c r="G1040" s="65" t="s">
        <v>2292</v>
      </c>
      <c r="I1040"/>
    </row>
    <row r="1041" spans="1:9">
      <c r="A1041" s="65" t="s">
        <v>2293</v>
      </c>
      <c r="B1041" s="65" t="s">
        <v>2179</v>
      </c>
      <c r="C1041" s="65" t="s">
        <v>120</v>
      </c>
      <c r="D1041" s="65" t="s">
        <v>2487</v>
      </c>
      <c r="E1041" s="66" t="s">
        <v>120</v>
      </c>
      <c r="F1041" s="66" t="s">
        <v>2302</v>
      </c>
      <c r="G1041" s="65" t="s">
        <v>2095</v>
      </c>
      <c r="I1041"/>
    </row>
    <row r="1042" spans="1:9">
      <c r="A1042" s="65" t="s">
        <v>2294</v>
      </c>
      <c r="B1042" s="65" t="s">
        <v>2295</v>
      </c>
      <c r="C1042" s="65" t="s">
        <v>120</v>
      </c>
      <c r="D1042" s="65" t="s">
        <v>2487</v>
      </c>
      <c r="E1042" s="66" t="s">
        <v>120</v>
      </c>
      <c r="F1042" s="66" t="s">
        <v>2302</v>
      </c>
      <c r="G1042" s="65" t="s">
        <v>2296</v>
      </c>
      <c r="I1042"/>
    </row>
    <row r="1043" spans="1:9">
      <c r="A1043" s="65" t="s">
        <v>2297</v>
      </c>
      <c r="B1043" s="65" t="s">
        <v>2184</v>
      </c>
      <c r="C1043" s="65" t="s">
        <v>120</v>
      </c>
      <c r="D1043" s="65" t="s">
        <v>2487</v>
      </c>
      <c r="E1043" s="66" t="s">
        <v>120</v>
      </c>
      <c r="F1043" s="66" t="s">
        <v>2302</v>
      </c>
      <c r="G1043" s="65" t="s">
        <v>2292</v>
      </c>
      <c r="I1043"/>
    </row>
    <row r="1044" spans="1:9">
      <c r="A1044" s="65" t="s">
        <v>2298</v>
      </c>
      <c r="B1044" s="65" t="s">
        <v>2184</v>
      </c>
      <c r="C1044" s="65" t="s">
        <v>120</v>
      </c>
      <c r="D1044" s="65" t="s">
        <v>2487</v>
      </c>
      <c r="E1044" s="66" t="s">
        <v>120</v>
      </c>
      <c r="F1044" s="66" t="s">
        <v>2302</v>
      </c>
      <c r="G1044" s="65" t="s">
        <v>2299</v>
      </c>
      <c r="I1044"/>
    </row>
    <row r="1045" spans="1:9">
      <c r="A1045" s="65" t="s">
        <v>2300</v>
      </c>
      <c r="B1045" s="65" t="s">
        <v>2301</v>
      </c>
      <c r="C1045" s="65" t="s">
        <v>2262</v>
      </c>
      <c r="D1045" s="65" t="s">
        <v>2487</v>
      </c>
      <c r="E1045" s="66" t="s">
        <v>2262</v>
      </c>
      <c r="F1045" s="66" t="s">
        <v>2302</v>
      </c>
      <c r="G1045" s="65" t="s">
        <v>2095</v>
      </c>
      <c r="I1045"/>
    </row>
    <row r="1046" spans="1:9">
      <c r="A1046" s="65" t="s">
        <v>2185</v>
      </c>
      <c r="B1046" s="65" t="s">
        <v>2179</v>
      </c>
      <c r="C1046" s="65" t="s">
        <v>2186</v>
      </c>
      <c r="D1046" s="65" t="s">
        <v>2487</v>
      </c>
      <c r="E1046" s="66" t="s">
        <v>2429</v>
      </c>
      <c r="F1046" s="66" t="s">
        <v>2302</v>
      </c>
      <c r="G1046" s="65" t="s">
        <v>2188</v>
      </c>
      <c r="I1046"/>
    </row>
    <row r="1047" spans="1:9">
      <c r="A1047" s="65" t="s">
        <v>2304</v>
      </c>
      <c r="B1047" s="65" t="s">
        <v>2301</v>
      </c>
      <c r="C1047" s="65" t="s">
        <v>2305</v>
      </c>
      <c r="D1047" s="65" t="s">
        <v>2487</v>
      </c>
      <c r="E1047" s="66" t="s">
        <v>120</v>
      </c>
      <c r="F1047" s="66" t="s">
        <v>2302</v>
      </c>
      <c r="G1047" s="65" t="s">
        <v>2095</v>
      </c>
      <c r="I1047"/>
    </row>
    <row r="1048" spans="1:9">
      <c r="A1048" s="65" t="s">
        <v>2189</v>
      </c>
      <c r="B1048" s="65"/>
      <c r="C1048" s="65" t="s">
        <v>621</v>
      </c>
      <c r="D1048" s="65" t="s">
        <v>2487</v>
      </c>
      <c r="E1048" s="66" t="s">
        <v>621</v>
      </c>
      <c r="F1048" s="66" t="s">
        <v>2302</v>
      </c>
      <c r="G1048" s="65" t="s">
        <v>2133</v>
      </c>
      <c r="I1048"/>
    </row>
    <row r="1049" spans="1:9">
      <c r="A1049" s="65" t="s">
        <v>2306</v>
      </c>
      <c r="B1049" s="65" t="s">
        <v>2135</v>
      </c>
      <c r="C1049" s="65" t="s">
        <v>120</v>
      </c>
      <c r="D1049" s="65" t="s">
        <v>2487</v>
      </c>
      <c r="E1049" s="66" t="s">
        <v>120</v>
      </c>
      <c r="F1049" s="66" t="s">
        <v>2302</v>
      </c>
      <c r="G1049" s="65" t="s">
        <v>2307</v>
      </c>
      <c r="I1049"/>
    </row>
    <row r="1050" spans="1:9">
      <c r="A1050" s="64" t="s">
        <v>2134</v>
      </c>
      <c r="B1050" s="64" t="s">
        <v>2135</v>
      </c>
      <c r="C1050" s="64" t="s">
        <v>2136</v>
      </c>
      <c r="D1050" s="64" t="s">
        <v>2487</v>
      </c>
      <c r="E1050" s="90" t="s">
        <v>2190</v>
      </c>
      <c r="F1050" s="64" t="s">
        <v>2063</v>
      </c>
      <c r="G1050" s="64" t="s">
        <v>2095</v>
      </c>
      <c r="I1050"/>
    </row>
    <row r="1051" spans="1:9" ht="17">
      <c r="A1051" s="91" t="s">
        <v>2498</v>
      </c>
      <c r="B1051" s="91"/>
      <c r="C1051" s="91"/>
      <c r="D1051" s="91"/>
      <c r="E1051" s="92"/>
      <c r="F1051" s="91"/>
      <c r="G1051" s="91"/>
      <c r="I1051"/>
    </row>
    <row r="1052" spans="1:9">
      <c r="A1052" s="65" t="s">
        <v>2192</v>
      </c>
      <c r="B1052" s="65"/>
      <c r="C1052" s="65" t="s">
        <v>621</v>
      </c>
      <c r="D1052" s="65" t="s">
        <v>2487</v>
      </c>
      <c r="E1052" s="66" t="s">
        <v>621</v>
      </c>
      <c r="F1052" s="66" t="s">
        <v>2302</v>
      </c>
      <c r="G1052" s="65" t="s">
        <v>2095</v>
      </c>
      <c r="I1052"/>
    </row>
    <row r="1053" spans="1:9">
      <c r="A1053" s="65" t="s">
        <v>2309</v>
      </c>
      <c r="B1053" s="65" t="s">
        <v>2310</v>
      </c>
      <c r="C1053" s="65" t="s">
        <v>120</v>
      </c>
      <c r="D1053" s="65" t="s">
        <v>2487</v>
      </c>
      <c r="E1053" s="66" t="s">
        <v>120</v>
      </c>
      <c r="F1053" s="66" t="s">
        <v>2302</v>
      </c>
      <c r="G1053" s="65" t="s">
        <v>2095</v>
      </c>
      <c r="I1053"/>
    </row>
    <row r="1054" spans="1:9">
      <c r="A1054" s="65" t="s">
        <v>2311</v>
      </c>
      <c r="B1054" s="65" t="s">
        <v>2310</v>
      </c>
      <c r="C1054" s="65" t="s">
        <v>2262</v>
      </c>
      <c r="D1054" s="65" t="s">
        <v>2487</v>
      </c>
      <c r="E1054" s="66" t="s">
        <v>2262</v>
      </c>
      <c r="F1054" s="66" t="s">
        <v>2302</v>
      </c>
      <c r="G1054" s="65" t="s">
        <v>2312</v>
      </c>
      <c r="I1054"/>
    </row>
    <row r="1055" spans="1:9">
      <c r="A1055" s="65" t="s">
        <v>2313</v>
      </c>
      <c r="B1055" s="65" t="s">
        <v>2314</v>
      </c>
      <c r="C1055" s="65" t="s">
        <v>2315</v>
      </c>
      <c r="D1055" s="65" t="s">
        <v>2487</v>
      </c>
      <c r="E1055" s="66" t="s">
        <v>120</v>
      </c>
      <c r="F1055" s="66" t="s">
        <v>2302</v>
      </c>
      <c r="G1055" s="65" t="s">
        <v>2095</v>
      </c>
      <c r="I1055"/>
    </row>
    <row r="1056" spans="1:9">
      <c r="A1056" s="65" t="s">
        <v>2193</v>
      </c>
      <c r="B1056" s="65" t="s">
        <v>2194</v>
      </c>
      <c r="C1056" s="65" t="s">
        <v>2195</v>
      </c>
      <c r="D1056" s="65" t="s">
        <v>2487</v>
      </c>
      <c r="E1056" s="66" t="s">
        <v>2431</v>
      </c>
      <c r="F1056" s="66" t="s">
        <v>2302</v>
      </c>
      <c r="G1056" s="65" t="s">
        <v>2197</v>
      </c>
      <c r="I1056"/>
    </row>
    <row r="1057" spans="1:9">
      <c r="A1057" s="65" t="s">
        <v>2317</v>
      </c>
      <c r="B1057" s="65" t="s">
        <v>2194</v>
      </c>
      <c r="C1057" s="65" t="s">
        <v>2233</v>
      </c>
      <c r="D1057" s="65" t="s">
        <v>2487</v>
      </c>
      <c r="E1057" s="66" t="s">
        <v>120</v>
      </c>
      <c r="F1057" s="66" t="s">
        <v>2302</v>
      </c>
      <c r="G1057" s="65" t="s">
        <v>2318</v>
      </c>
      <c r="I1057"/>
    </row>
    <row r="1058" spans="1:9">
      <c r="A1058" s="65" t="s">
        <v>2319</v>
      </c>
      <c r="B1058" s="65" t="s">
        <v>2310</v>
      </c>
      <c r="C1058" s="65" t="s">
        <v>2320</v>
      </c>
      <c r="D1058" s="65" t="s">
        <v>2487</v>
      </c>
      <c r="E1058" s="66" t="s">
        <v>120</v>
      </c>
      <c r="F1058" s="66" t="s">
        <v>2302</v>
      </c>
      <c r="G1058" s="65" t="s">
        <v>2095</v>
      </c>
      <c r="I1058"/>
    </row>
    <row r="1059" spans="1:9">
      <c r="A1059" s="65" t="s">
        <v>2321</v>
      </c>
      <c r="B1059" s="65" t="s">
        <v>2310</v>
      </c>
      <c r="C1059" s="65" t="s">
        <v>2322</v>
      </c>
      <c r="D1059" s="65" t="s">
        <v>2487</v>
      </c>
      <c r="E1059" s="66" t="s">
        <v>120</v>
      </c>
      <c r="F1059" s="66" t="s">
        <v>2302</v>
      </c>
      <c r="G1059" s="65" t="s">
        <v>2323</v>
      </c>
      <c r="I1059"/>
    </row>
    <row r="1060" spans="1:9">
      <c r="A1060" s="65" t="s">
        <v>2324</v>
      </c>
      <c r="B1060" s="65" t="s">
        <v>2310</v>
      </c>
      <c r="C1060" s="65" t="s">
        <v>2325</v>
      </c>
      <c r="D1060" s="65" t="s">
        <v>2487</v>
      </c>
      <c r="E1060" s="66" t="s">
        <v>120</v>
      </c>
      <c r="F1060" s="66" t="s">
        <v>2302</v>
      </c>
      <c r="G1060" s="65" t="s">
        <v>2095</v>
      </c>
      <c r="I1060"/>
    </row>
    <row r="1061" spans="1:9" ht="17">
      <c r="A1061" s="91" t="s">
        <v>2499</v>
      </c>
      <c r="B1061" s="91"/>
      <c r="C1061" s="91"/>
      <c r="D1061" s="91"/>
      <c r="E1061" s="92"/>
      <c r="F1061" s="91"/>
      <c r="G1061" s="91"/>
      <c r="I1061"/>
    </row>
    <row r="1062" spans="1:9">
      <c r="A1062" s="65" t="s">
        <v>2199</v>
      </c>
      <c r="B1062" s="65" t="s">
        <v>2142</v>
      </c>
      <c r="C1062" s="65" t="s">
        <v>2200</v>
      </c>
      <c r="D1062" s="65" t="s">
        <v>2487</v>
      </c>
      <c r="E1062" s="66" t="s">
        <v>2491</v>
      </c>
      <c r="F1062" s="66" t="s">
        <v>2302</v>
      </c>
      <c r="G1062" s="65" t="s">
        <v>2201</v>
      </c>
      <c r="I1062"/>
    </row>
    <row r="1063" spans="1:9">
      <c r="A1063" s="65" t="s">
        <v>2327</v>
      </c>
      <c r="B1063" s="65" t="s">
        <v>2135</v>
      </c>
      <c r="C1063" s="65" t="s">
        <v>2328</v>
      </c>
      <c r="D1063" s="65" t="s">
        <v>2487</v>
      </c>
      <c r="E1063" s="66" t="s">
        <v>120</v>
      </c>
      <c r="F1063" s="66" t="s">
        <v>2302</v>
      </c>
      <c r="G1063" s="65" t="s">
        <v>2329</v>
      </c>
      <c r="I1063"/>
    </row>
    <row r="1064" spans="1:9">
      <c r="A1064" s="65" t="s">
        <v>2330</v>
      </c>
      <c r="B1064" s="65" t="s">
        <v>2331</v>
      </c>
      <c r="C1064" s="65" t="s">
        <v>2332</v>
      </c>
      <c r="D1064" s="65" t="s">
        <v>2487</v>
      </c>
      <c r="E1064" s="66" t="s">
        <v>120</v>
      </c>
      <c r="F1064" s="66" t="s">
        <v>2302</v>
      </c>
      <c r="G1064" s="65" t="s">
        <v>2333</v>
      </c>
      <c r="I1064"/>
    </row>
    <row r="1065" spans="1:9">
      <c r="A1065" s="65" t="s">
        <v>2334</v>
      </c>
      <c r="B1065" s="65" t="s">
        <v>2142</v>
      </c>
      <c r="C1065" s="65" t="s">
        <v>120</v>
      </c>
      <c r="D1065" s="65" t="s">
        <v>2487</v>
      </c>
      <c r="E1065" s="66" t="s">
        <v>120</v>
      </c>
      <c r="F1065" s="66" t="s">
        <v>2302</v>
      </c>
      <c r="G1065" s="65" t="s">
        <v>2335</v>
      </c>
      <c r="I1065"/>
    </row>
    <row r="1066" spans="1:9">
      <c r="A1066" s="64" t="s">
        <v>2144</v>
      </c>
      <c r="B1066" s="64"/>
      <c r="C1066" s="64" t="s">
        <v>2101</v>
      </c>
      <c r="D1066" s="64" t="s">
        <v>2487</v>
      </c>
      <c r="E1066" s="90" t="s">
        <v>2419</v>
      </c>
      <c r="F1066" s="64" t="s">
        <v>2063</v>
      </c>
      <c r="G1066" s="64" t="s">
        <v>2095</v>
      </c>
      <c r="I1066"/>
    </row>
    <row r="1067" spans="1:9">
      <c r="A1067" s="65" t="s">
        <v>2336</v>
      </c>
      <c r="B1067" s="65"/>
      <c r="C1067" s="65" t="s">
        <v>120</v>
      </c>
      <c r="D1067" s="65" t="s">
        <v>2487</v>
      </c>
      <c r="E1067" s="66" t="s">
        <v>120</v>
      </c>
      <c r="F1067" s="66" t="s">
        <v>2302</v>
      </c>
      <c r="G1067" s="65" t="s">
        <v>2095</v>
      </c>
      <c r="I1067"/>
    </row>
    <row r="1068" spans="1:9">
      <c r="A1068" s="65" t="s">
        <v>2337</v>
      </c>
      <c r="B1068" s="65" t="s">
        <v>2142</v>
      </c>
      <c r="C1068" s="65" t="s">
        <v>2338</v>
      </c>
      <c r="D1068" s="65" t="s">
        <v>2487</v>
      </c>
      <c r="E1068" s="66" t="s">
        <v>2338</v>
      </c>
      <c r="F1068" s="66" t="s">
        <v>2302</v>
      </c>
      <c r="G1068" s="65" t="s">
        <v>2339</v>
      </c>
      <c r="I1068"/>
    </row>
    <row r="1069" spans="1:9" ht="17">
      <c r="A1069" s="91" t="s">
        <v>2500</v>
      </c>
      <c r="B1069" s="91"/>
      <c r="C1069" s="91"/>
      <c r="D1069" s="91"/>
      <c r="E1069" s="92"/>
      <c r="F1069" s="91"/>
      <c r="G1069" s="91"/>
      <c r="I1069"/>
    </row>
    <row r="1070" spans="1:9">
      <c r="A1070" s="64" t="s">
        <v>2146</v>
      </c>
      <c r="B1070" s="64"/>
      <c r="C1070" s="64" t="s">
        <v>2101</v>
      </c>
      <c r="D1070" s="64" t="s">
        <v>2487</v>
      </c>
      <c r="E1070" s="90" t="s">
        <v>2419</v>
      </c>
      <c r="F1070" s="64" t="s">
        <v>2063</v>
      </c>
      <c r="G1070" s="64" t="s">
        <v>2147</v>
      </c>
      <c r="I1070"/>
    </row>
    <row r="1071" spans="1:9">
      <c r="A1071" s="65" t="s">
        <v>2341</v>
      </c>
      <c r="B1071" s="65" t="s">
        <v>2342</v>
      </c>
      <c r="C1071" s="65" t="s">
        <v>2343</v>
      </c>
      <c r="D1071" s="65" t="s">
        <v>2487</v>
      </c>
      <c r="E1071" s="66" t="s">
        <v>120</v>
      </c>
      <c r="F1071" s="66" t="s">
        <v>2302</v>
      </c>
      <c r="G1071" s="65" t="s">
        <v>2209</v>
      </c>
      <c r="I1071"/>
    </row>
    <row r="1072" spans="1:9">
      <c r="A1072" s="65" t="s">
        <v>2203</v>
      </c>
      <c r="B1072" s="65" t="s">
        <v>2204</v>
      </c>
      <c r="C1072" s="65" t="s">
        <v>621</v>
      </c>
      <c r="D1072" s="65" t="s">
        <v>2487</v>
      </c>
      <c r="E1072" s="66" t="s">
        <v>621</v>
      </c>
      <c r="F1072" s="66" t="s">
        <v>2302</v>
      </c>
      <c r="G1072" s="65" t="s">
        <v>2205</v>
      </c>
      <c r="I1072"/>
    </row>
    <row r="1073" spans="1:9">
      <c r="A1073" s="65" t="s">
        <v>2344</v>
      </c>
      <c r="B1073" s="65" t="s">
        <v>2204</v>
      </c>
      <c r="C1073" s="65" t="s">
        <v>120</v>
      </c>
      <c r="D1073" s="65" t="s">
        <v>2487</v>
      </c>
      <c r="E1073" s="66" t="s">
        <v>120</v>
      </c>
      <c r="F1073" s="66" t="s">
        <v>2302</v>
      </c>
      <c r="G1073" s="65" t="s">
        <v>2345</v>
      </c>
      <c r="I1073"/>
    </row>
    <row r="1074" spans="1:9">
      <c r="A1074" s="65" t="s">
        <v>2346</v>
      </c>
      <c r="B1074" s="65" t="s">
        <v>2342</v>
      </c>
      <c r="C1074" s="65" t="s">
        <v>120</v>
      </c>
      <c r="D1074" s="65" t="s">
        <v>2487</v>
      </c>
      <c r="E1074" s="66" t="s">
        <v>120</v>
      </c>
      <c r="F1074" s="66" t="s">
        <v>2302</v>
      </c>
      <c r="G1074" s="65" t="s">
        <v>2345</v>
      </c>
      <c r="I1074"/>
    </row>
    <row r="1075" spans="1:9">
      <c r="A1075" s="65" t="s">
        <v>2347</v>
      </c>
      <c r="B1075" s="65" t="s">
        <v>2348</v>
      </c>
      <c r="C1075" s="65" t="s">
        <v>2262</v>
      </c>
      <c r="D1075" s="65" t="s">
        <v>2487</v>
      </c>
      <c r="E1075" s="66" t="s">
        <v>2262</v>
      </c>
      <c r="F1075" s="66" t="s">
        <v>2302</v>
      </c>
      <c r="G1075" s="65" t="s">
        <v>2349</v>
      </c>
      <c r="I1075"/>
    </row>
    <row r="1076" spans="1:9">
      <c r="A1076" s="65" t="s">
        <v>2350</v>
      </c>
      <c r="B1076" s="65" t="s">
        <v>2351</v>
      </c>
      <c r="C1076" s="65" t="s">
        <v>2315</v>
      </c>
      <c r="D1076" s="65" t="s">
        <v>2487</v>
      </c>
      <c r="E1076" s="66" t="s">
        <v>120</v>
      </c>
      <c r="F1076" s="66" t="s">
        <v>2302</v>
      </c>
      <c r="G1076" s="65" t="s">
        <v>2352</v>
      </c>
      <c r="I1076"/>
    </row>
    <row r="1077" spans="1:9">
      <c r="A1077" s="65" t="s">
        <v>2206</v>
      </c>
      <c r="B1077" s="65" t="s">
        <v>2207</v>
      </c>
      <c r="C1077" s="65" t="s">
        <v>2208</v>
      </c>
      <c r="D1077" s="65" t="s">
        <v>2487</v>
      </c>
      <c r="E1077" s="66" t="s">
        <v>2208</v>
      </c>
      <c r="F1077" s="66" t="s">
        <v>2302</v>
      </c>
      <c r="G1077" s="65" t="s">
        <v>2209</v>
      </c>
      <c r="I1077"/>
    </row>
    <row r="1078" spans="1:9" ht="17">
      <c r="A1078" s="91" t="s">
        <v>2501</v>
      </c>
      <c r="B1078" s="91"/>
      <c r="C1078" s="91"/>
      <c r="D1078" s="91"/>
      <c r="E1078" s="92"/>
      <c r="F1078" s="91"/>
      <c r="G1078" s="91"/>
      <c r="I1078"/>
    </row>
    <row r="1079" spans="1:9">
      <c r="A1079" s="64" t="s">
        <v>2087</v>
      </c>
      <c r="B1079" s="64" t="s">
        <v>2088</v>
      </c>
      <c r="C1079" s="64" t="s">
        <v>2089</v>
      </c>
      <c r="D1079" s="64" t="s">
        <v>2502</v>
      </c>
      <c r="E1079" s="90" t="s">
        <v>2091</v>
      </c>
      <c r="F1079" s="64" t="s">
        <v>2073</v>
      </c>
      <c r="G1079" s="64" t="s">
        <v>2092</v>
      </c>
      <c r="I1079"/>
    </row>
    <row r="1080" spans="1:9">
      <c r="A1080" s="65" t="s">
        <v>2149</v>
      </c>
      <c r="B1080" s="65" t="s">
        <v>2150</v>
      </c>
      <c r="C1080" s="65" t="s">
        <v>1632</v>
      </c>
      <c r="D1080" s="65" t="s">
        <v>2502</v>
      </c>
      <c r="E1080" s="66" t="s">
        <v>120</v>
      </c>
      <c r="F1080" s="66" t="s">
        <v>2302</v>
      </c>
      <c r="G1080" s="65" t="s">
        <v>2152</v>
      </c>
      <c r="I1080"/>
    </row>
    <row r="1081" spans="1:9">
      <c r="A1081" s="65" t="s">
        <v>2153</v>
      </c>
      <c r="B1081" s="65"/>
      <c r="C1081" s="65" t="s">
        <v>1396</v>
      </c>
      <c r="D1081" s="65" t="s">
        <v>2502</v>
      </c>
      <c r="E1081" s="66" t="s">
        <v>1396</v>
      </c>
      <c r="F1081" s="66" t="s">
        <v>2302</v>
      </c>
      <c r="G1081" s="65" t="s">
        <v>2095</v>
      </c>
      <c r="I1081"/>
    </row>
    <row r="1082" spans="1:9">
      <c r="A1082" s="65" t="s">
        <v>2154</v>
      </c>
      <c r="B1082" s="65"/>
      <c r="C1082" s="65" t="s">
        <v>2155</v>
      </c>
      <c r="D1082" s="65" t="s">
        <v>2502</v>
      </c>
      <c r="E1082" s="66" t="s">
        <v>2417</v>
      </c>
      <c r="F1082" s="66" t="s">
        <v>2302</v>
      </c>
      <c r="G1082" s="65" t="s">
        <v>2095</v>
      </c>
      <c r="I1082"/>
    </row>
    <row r="1083" spans="1:9">
      <c r="A1083" s="65" t="s">
        <v>2213</v>
      </c>
      <c r="B1083" s="65" t="s">
        <v>2088</v>
      </c>
      <c r="C1083" s="65" t="s">
        <v>120</v>
      </c>
      <c r="D1083" s="65" t="s">
        <v>2502</v>
      </c>
      <c r="E1083" s="66" t="s">
        <v>120</v>
      </c>
      <c r="F1083" s="66" t="s">
        <v>2302</v>
      </c>
      <c r="G1083" s="65" t="s">
        <v>2095</v>
      </c>
      <c r="I1083"/>
    </row>
    <row r="1084" spans="1:9">
      <c r="A1084" s="65" t="s">
        <v>2214</v>
      </c>
      <c r="B1084" s="65" t="s">
        <v>2098</v>
      </c>
      <c r="C1084" s="65" t="s">
        <v>120</v>
      </c>
      <c r="D1084" s="65" t="s">
        <v>2502</v>
      </c>
      <c r="E1084" s="66" t="s">
        <v>120</v>
      </c>
      <c r="F1084" s="66" t="s">
        <v>2302</v>
      </c>
      <c r="G1084" s="65" t="s">
        <v>2215</v>
      </c>
      <c r="I1084"/>
    </row>
    <row r="1085" spans="1:9">
      <c r="A1085" s="65" t="s">
        <v>2216</v>
      </c>
      <c r="B1085" s="65"/>
      <c r="C1085" s="65" t="s">
        <v>120</v>
      </c>
      <c r="D1085" s="65" t="s">
        <v>2502</v>
      </c>
      <c r="E1085" s="66" t="s">
        <v>120</v>
      </c>
      <c r="F1085" s="66" t="s">
        <v>2302</v>
      </c>
      <c r="G1085" s="65" t="s">
        <v>2095</v>
      </c>
      <c r="I1085"/>
    </row>
    <row r="1086" spans="1:9">
      <c r="A1086" s="64" t="s">
        <v>2093</v>
      </c>
      <c r="B1086" s="64" t="s">
        <v>2094</v>
      </c>
      <c r="C1086" s="64" t="s">
        <v>2089</v>
      </c>
      <c r="D1086" s="64" t="s">
        <v>2502</v>
      </c>
      <c r="E1086" s="90" t="s">
        <v>2091</v>
      </c>
      <c r="F1086" s="64" t="s">
        <v>2073</v>
      </c>
      <c r="G1086" s="64" t="s">
        <v>2095</v>
      </c>
      <c r="I1086"/>
    </row>
    <row r="1087" spans="1:9">
      <c r="A1087" s="64" t="s">
        <v>2096</v>
      </c>
      <c r="B1087" s="64" t="s">
        <v>2094</v>
      </c>
      <c r="C1087" s="64" t="s">
        <v>2089</v>
      </c>
      <c r="D1087" s="64" t="s">
        <v>2502</v>
      </c>
      <c r="E1087" s="90" t="s">
        <v>2091</v>
      </c>
      <c r="F1087" s="64" t="s">
        <v>2073</v>
      </c>
      <c r="G1087" s="64" t="s">
        <v>2095</v>
      </c>
      <c r="I1087"/>
    </row>
    <row r="1088" spans="1:9">
      <c r="A1088" s="64" t="s">
        <v>2097</v>
      </c>
      <c r="B1088" s="64" t="s">
        <v>2098</v>
      </c>
      <c r="C1088" s="64" t="s">
        <v>2089</v>
      </c>
      <c r="D1088" s="64" t="s">
        <v>2502</v>
      </c>
      <c r="E1088" s="90" t="s">
        <v>2091</v>
      </c>
      <c r="F1088" s="64" t="s">
        <v>2073</v>
      </c>
      <c r="G1088" s="64" t="s">
        <v>2095</v>
      </c>
      <c r="I1088"/>
    </row>
    <row r="1089" spans="1:9" ht="17">
      <c r="A1089" s="91" t="s">
        <v>2503</v>
      </c>
      <c r="B1089" s="91"/>
      <c r="C1089" s="91"/>
      <c r="D1089" s="91"/>
      <c r="E1089" s="92"/>
      <c r="F1089" s="91"/>
      <c r="G1089" s="91"/>
      <c r="I1089"/>
    </row>
    <row r="1090" spans="1:9">
      <c r="A1090" s="275" t="s">
        <v>2218</v>
      </c>
      <c r="B1090" s="65" t="s">
        <v>2106</v>
      </c>
      <c r="C1090" s="65" t="s">
        <v>120</v>
      </c>
      <c r="D1090" s="65" t="s">
        <v>2502</v>
      </c>
      <c r="E1090" s="66" t="s">
        <v>120</v>
      </c>
      <c r="F1090" s="66" t="s">
        <v>2302</v>
      </c>
      <c r="G1090" s="65" t="s">
        <v>2095</v>
      </c>
    </row>
    <row r="1091" spans="1:9">
      <c r="A1091" s="275" t="s">
        <v>2219</v>
      </c>
      <c r="B1091" s="65" t="s">
        <v>2220</v>
      </c>
      <c r="C1091" s="65" t="s">
        <v>120</v>
      </c>
      <c r="D1091" s="65" t="s">
        <v>2502</v>
      </c>
      <c r="E1091" s="66" t="s">
        <v>120</v>
      </c>
      <c r="F1091" s="66" t="s">
        <v>2302</v>
      </c>
      <c r="G1091" s="65" t="s">
        <v>2221</v>
      </c>
    </row>
    <row r="1092" spans="1:9">
      <c r="A1092" s="275" t="s">
        <v>2222</v>
      </c>
      <c r="B1092" s="65" t="s">
        <v>2220</v>
      </c>
      <c r="C1092" s="65" t="s">
        <v>120</v>
      </c>
      <c r="D1092" s="65" t="s">
        <v>2502</v>
      </c>
      <c r="E1092" s="66" t="s">
        <v>120</v>
      </c>
      <c r="F1092" s="66" t="s">
        <v>2302</v>
      </c>
      <c r="G1092" s="65" t="s">
        <v>2095</v>
      </c>
    </row>
    <row r="1093" spans="1:9">
      <c r="A1093" s="275" t="s">
        <v>2100</v>
      </c>
      <c r="B1093" s="65"/>
      <c r="C1093" s="65" t="s">
        <v>2101</v>
      </c>
      <c r="D1093" s="65" t="s">
        <v>2502</v>
      </c>
      <c r="E1093" s="66" t="s">
        <v>2504</v>
      </c>
      <c r="F1093" s="66" t="s">
        <v>2302</v>
      </c>
      <c r="G1093" s="65" t="s">
        <v>2103</v>
      </c>
    </row>
    <row r="1094" spans="1:9">
      <c r="A1094" s="275" t="s">
        <v>2224</v>
      </c>
      <c r="B1094" s="65" t="s">
        <v>2225</v>
      </c>
      <c r="C1094" s="65" t="s">
        <v>120</v>
      </c>
      <c r="D1094" s="65" t="s">
        <v>2502</v>
      </c>
      <c r="E1094" s="66" t="s">
        <v>120</v>
      </c>
      <c r="F1094" s="66" t="s">
        <v>2302</v>
      </c>
      <c r="G1094" s="65" t="s">
        <v>2226</v>
      </c>
    </row>
    <row r="1095" spans="1:9" ht="17">
      <c r="A1095" s="276" t="s">
        <v>2505</v>
      </c>
      <c r="B1095" s="91"/>
      <c r="C1095" s="91"/>
      <c r="D1095" s="91"/>
      <c r="E1095" s="92"/>
      <c r="F1095" s="91"/>
      <c r="G1095" s="91"/>
    </row>
    <row r="1096" spans="1:9">
      <c r="A1096" s="275" t="s">
        <v>2228</v>
      </c>
      <c r="B1096" s="65" t="s">
        <v>2229</v>
      </c>
      <c r="C1096" s="65" t="s">
        <v>120</v>
      </c>
      <c r="D1096" s="65" t="s">
        <v>2502</v>
      </c>
      <c r="E1096" s="66" t="s">
        <v>120</v>
      </c>
      <c r="F1096" s="66" t="s">
        <v>2302</v>
      </c>
      <c r="G1096" s="65" t="s">
        <v>2095</v>
      </c>
    </row>
    <row r="1097" spans="1:9">
      <c r="A1097" s="275" t="s">
        <v>2230</v>
      </c>
      <c r="B1097" s="65" t="s">
        <v>2229</v>
      </c>
      <c r="C1097" s="65" t="s">
        <v>2231</v>
      </c>
      <c r="D1097" s="65" t="s">
        <v>2502</v>
      </c>
      <c r="E1097" s="66" t="s">
        <v>120</v>
      </c>
      <c r="F1097" s="66" t="s">
        <v>2302</v>
      </c>
      <c r="G1097" s="65" t="s">
        <v>2095</v>
      </c>
    </row>
    <row r="1098" spans="1:9">
      <c r="A1098" s="275" t="s">
        <v>2232</v>
      </c>
      <c r="B1098" s="65" t="s">
        <v>2229</v>
      </c>
      <c r="C1098" s="65" t="s">
        <v>2233</v>
      </c>
      <c r="D1098" s="65" t="s">
        <v>2502</v>
      </c>
      <c r="E1098" s="66" t="s">
        <v>120</v>
      </c>
      <c r="F1098" s="66" t="s">
        <v>2302</v>
      </c>
      <c r="G1098" s="65" t="s">
        <v>2234</v>
      </c>
    </row>
    <row r="1099" spans="1:9">
      <c r="A1099" s="275" t="s">
        <v>2235</v>
      </c>
      <c r="B1099" s="65" t="s">
        <v>2229</v>
      </c>
      <c r="C1099" s="65" t="s">
        <v>120</v>
      </c>
      <c r="D1099" s="65" t="s">
        <v>2502</v>
      </c>
      <c r="E1099" s="66" t="s">
        <v>120</v>
      </c>
      <c r="F1099" s="66" t="s">
        <v>2302</v>
      </c>
      <c r="G1099" s="65" t="s">
        <v>2095</v>
      </c>
    </row>
    <row r="1100" spans="1:9" ht="17">
      <c r="A1100" s="276" t="s">
        <v>2506</v>
      </c>
      <c r="B1100" s="91"/>
      <c r="C1100" s="91"/>
      <c r="D1100" s="91"/>
      <c r="E1100" s="92"/>
      <c r="F1100" s="91"/>
      <c r="G1100" s="91"/>
    </row>
    <row r="1101" spans="1:9">
      <c r="A1101" s="275" t="s">
        <v>2237</v>
      </c>
      <c r="B1101" s="65" t="s">
        <v>2238</v>
      </c>
      <c r="C1101" s="65" t="s">
        <v>2239</v>
      </c>
      <c r="D1101" s="65" t="s">
        <v>2502</v>
      </c>
      <c r="E1101" s="66" t="s">
        <v>120</v>
      </c>
      <c r="F1101" s="66" t="s">
        <v>2302</v>
      </c>
      <c r="G1101" s="65" t="s">
        <v>2095</v>
      </c>
    </row>
    <row r="1102" spans="1:9">
      <c r="A1102" s="275" t="s">
        <v>2240</v>
      </c>
      <c r="B1102" s="65" t="s">
        <v>2162</v>
      </c>
      <c r="C1102" s="65" t="s">
        <v>120</v>
      </c>
      <c r="D1102" s="65" t="s">
        <v>2502</v>
      </c>
      <c r="E1102" s="66" t="s">
        <v>120</v>
      </c>
      <c r="F1102" s="66" t="s">
        <v>2302</v>
      </c>
      <c r="G1102" s="65" t="s">
        <v>2095</v>
      </c>
    </row>
    <row r="1103" spans="1:9">
      <c r="A1103" s="275" t="s">
        <v>2241</v>
      </c>
      <c r="B1103" s="65" t="s">
        <v>2238</v>
      </c>
      <c r="C1103" s="65" t="s">
        <v>2242</v>
      </c>
      <c r="D1103" s="65" t="s">
        <v>2502</v>
      </c>
      <c r="E1103" s="66" t="s">
        <v>120</v>
      </c>
      <c r="F1103" s="66" t="s">
        <v>2302</v>
      </c>
      <c r="G1103" s="65" t="s">
        <v>2095</v>
      </c>
    </row>
    <row r="1104" spans="1:9">
      <c r="A1104" s="275" t="s">
        <v>2164</v>
      </c>
      <c r="B1104" s="65" t="s">
        <v>2162</v>
      </c>
      <c r="C1104" s="65" t="s">
        <v>2165</v>
      </c>
      <c r="D1104" s="65" t="s">
        <v>2502</v>
      </c>
      <c r="E1104" s="66" t="s">
        <v>120</v>
      </c>
      <c r="F1104" s="66" t="s">
        <v>2302</v>
      </c>
      <c r="G1104" s="65" t="s">
        <v>2166</v>
      </c>
    </row>
    <row r="1105" spans="1:7">
      <c r="A1105" s="275" t="s">
        <v>2243</v>
      </c>
      <c r="B1105" s="65" t="s">
        <v>2244</v>
      </c>
      <c r="C1105" s="65" t="s">
        <v>120</v>
      </c>
      <c r="D1105" s="65" t="s">
        <v>2502</v>
      </c>
      <c r="E1105" s="66" t="s">
        <v>120</v>
      </c>
      <c r="F1105" s="66" t="s">
        <v>2302</v>
      </c>
      <c r="G1105" s="65" t="s">
        <v>2245</v>
      </c>
    </row>
    <row r="1106" spans="1:7">
      <c r="A1106" s="275" t="s">
        <v>2246</v>
      </c>
      <c r="B1106" s="65" t="s">
        <v>2244</v>
      </c>
      <c r="C1106" s="65" t="s">
        <v>120</v>
      </c>
      <c r="D1106" s="65" t="s">
        <v>2502</v>
      </c>
      <c r="E1106" s="66" t="s">
        <v>120</v>
      </c>
      <c r="F1106" s="66" t="s">
        <v>2302</v>
      </c>
      <c r="G1106" s="65" t="s">
        <v>2095</v>
      </c>
    </row>
    <row r="1107" spans="1:7" ht="17">
      <c r="A1107" s="276" t="s">
        <v>2507</v>
      </c>
      <c r="B1107" s="91"/>
      <c r="C1107" s="91"/>
      <c r="D1107" s="91"/>
      <c r="E1107" s="92"/>
      <c r="F1107" s="91"/>
      <c r="G1107" s="91"/>
    </row>
    <row r="1108" spans="1:7">
      <c r="A1108" s="275" t="s">
        <v>2248</v>
      </c>
      <c r="B1108" s="65" t="s">
        <v>2249</v>
      </c>
      <c r="C1108" s="65" t="s">
        <v>120</v>
      </c>
      <c r="D1108" s="65" t="s">
        <v>2502</v>
      </c>
      <c r="E1108" s="66" t="s">
        <v>120</v>
      </c>
      <c r="F1108" s="66" t="s">
        <v>2302</v>
      </c>
      <c r="G1108" s="65" t="s">
        <v>2250</v>
      </c>
    </row>
    <row r="1109" spans="1:7">
      <c r="A1109" s="275" t="s">
        <v>2105</v>
      </c>
      <c r="B1109" s="65" t="s">
        <v>2106</v>
      </c>
      <c r="C1109" s="65" t="s">
        <v>2107</v>
      </c>
      <c r="D1109" s="65" t="s">
        <v>2502</v>
      </c>
      <c r="E1109" s="66" t="s">
        <v>2504</v>
      </c>
      <c r="F1109" s="66" t="s">
        <v>2302</v>
      </c>
      <c r="G1109" s="65" t="s">
        <v>2095</v>
      </c>
    </row>
    <row r="1110" spans="1:7">
      <c r="A1110" s="275" t="s">
        <v>2108</v>
      </c>
      <c r="B1110" s="65" t="s">
        <v>2106</v>
      </c>
      <c r="C1110" s="65" t="s">
        <v>2101</v>
      </c>
      <c r="D1110" s="65" t="s">
        <v>2502</v>
      </c>
      <c r="E1110" s="66" t="s">
        <v>2504</v>
      </c>
      <c r="F1110" s="66" t="s">
        <v>2302</v>
      </c>
      <c r="G1110" s="65" t="s">
        <v>2095</v>
      </c>
    </row>
    <row r="1111" spans="1:7">
      <c r="A1111" s="275" t="s">
        <v>2109</v>
      </c>
      <c r="B1111" s="65" t="s">
        <v>2106</v>
      </c>
      <c r="C1111" s="65" t="s">
        <v>2101</v>
      </c>
      <c r="D1111" s="65" t="s">
        <v>2502</v>
      </c>
      <c r="E1111" s="66" t="s">
        <v>2504</v>
      </c>
      <c r="F1111" s="66" t="s">
        <v>2302</v>
      </c>
      <c r="G1111" s="65" t="s">
        <v>2095</v>
      </c>
    </row>
    <row r="1112" spans="1:7">
      <c r="A1112" s="275" t="s">
        <v>2110</v>
      </c>
      <c r="B1112" s="65" t="s">
        <v>2111</v>
      </c>
      <c r="C1112" s="65" t="s">
        <v>2101</v>
      </c>
      <c r="D1112" s="65" t="s">
        <v>2502</v>
      </c>
      <c r="E1112" s="66" t="s">
        <v>2504</v>
      </c>
      <c r="F1112" s="66" t="s">
        <v>2302</v>
      </c>
      <c r="G1112" s="65" t="s">
        <v>2095</v>
      </c>
    </row>
    <row r="1113" spans="1:7">
      <c r="A1113" s="275" t="s">
        <v>2112</v>
      </c>
      <c r="B1113" s="65"/>
      <c r="C1113" s="65" t="s">
        <v>2101</v>
      </c>
      <c r="D1113" s="65" t="s">
        <v>2502</v>
      </c>
      <c r="E1113" s="66" t="s">
        <v>2504</v>
      </c>
      <c r="F1113" s="66" t="s">
        <v>2302</v>
      </c>
      <c r="G1113" s="65" t="s">
        <v>2095</v>
      </c>
    </row>
    <row r="1114" spans="1:7">
      <c r="A1114" s="275" t="s">
        <v>2113</v>
      </c>
      <c r="B1114" s="65"/>
      <c r="C1114" s="65" t="s">
        <v>2101</v>
      </c>
      <c r="D1114" s="65" t="s">
        <v>2502</v>
      </c>
      <c r="E1114" s="66" t="s">
        <v>2504</v>
      </c>
      <c r="F1114" s="66" t="s">
        <v>2302</v>
      </c>
      <c r="G1114" s="65" t="s">
        <v>2095</v>
      </c>
    </row>
    <row r="1115" spans="1:7">
      <c r="A1115" s="275" t="s">
        <v>2114</v>
      </c>
      <c r="B1115" s="65"/>
      <c r="C1115" s="65" t="s">
        <v>2101</v>
      </c>
      <c r="D1115" s="65" t="s">
        <v>2502</v>
      </c>
      <c r="E1115" s="66" t="s">
        <v>2504</v>
      </c>
      <c r="F1115" s="66" t="s">
        <v>2302</v>
      </c>
      <c r="G1115" s="65" t="s">
        <v>2095</v>
      </c>
    </row>
    <row r="1116" spans="1:7" ht="17">
      <c r="A1116" s="276" t="s">
        <v>2508</v>
      </c>
      <c r="B1116" s="91"/>
      <c r="C1116" s="91"/>
      <c r="D1116" s="91"/>
      <c r="E1116" s="92"/>
      <c r="F1116" s="91"/>
      <c r="G1116" s="91"/>
    </row>
    <row r="1117" spans="1:7">
      <c r="A1117" s="275" t="s">
        <v>2252</v>
      </c>
      <c r="B1117" s="65" t="s">
        <v>2253</v>
      </c>
      <c r="C1117" s="65" t="s">
        <v>120</v>
      </c>
      <c r="D1117" s="65" t="s">
        <v>2502</v>
      </c>
      <c r="E1117" s="66" t="s">
        <v>120</v>
      </c>
      <c r="F1117" s="66" t="s">
        <v>2302</v>
      </c>
      <c r="G1117" s="65" t="s">
        <v>2095</v>
      </c>
    </row>
    <row r="1118" spans="1:7">
      <c r="A1118" s="275" t="s">
        <v>2254</v>
      </c>
      <c r="B1118" s="65" t="s">
        <v>2255</v>
      </c>
      <c r="C1118" s="65" t="s">
        <v>120</v>
      </c>
      <c r="D1118" s="65" t="s">
        <v>2502</v>
      </c>
      <c r="E1118" s="66" t="s">
        <v>120</v>
      </c>
      <c r="F1118" s="66" t="s">
        <v>2302</v>
      </c>
      <c r="G1118" s="65" t="s">
        <v>2095</v>
      </c>
    </row>
    <row r="1119" spans="1:7">
      <c r="A1119" s="275" t="s">
        <v>2256</v>
      </c>
      <c r="B1119" s="65" t="s">
        <v>2255</v>
      </c>
      <c r="C1119" s="65" t="s">
        <v>2257</v>
      </c>
      <c r="D1119" s="65" t="s">
        <v>2502</v>
      </c>
      <c r="E1119" s="66" t="s">
        <v>120</v>
      </c>
      <c r="F1119" s="66" t="s">
        <v>2302</v>
      </c>
      <c r="G1119" s="65" t="s">
        <v>2258</v>
      </c>
    </row>
    <row r="1120" spans="1:7">
      <c r="A1120" s="275" t="s">
        <v>2259</v>
      </c>
      <c r="B1120" s="65" t="s">
        <v>2260</v>
      </c>
      <c r="C1120" s="65" t="s">
        <v>120</v>
      </c>
      <c r="D1120" s="65" t="s">
        <v>2502</v>
      </c>
      <c r="E1120" s="66" t="s">
        <v>120</v>
      </c>
      <c r="F1120" s="66" t="s">
        <v>2302</v>
      </c>
      <c r="G1120" s="65" t="s">
        <v>2095</v>
      </c>
    </row>
    <row r="1121" spans="1:7">
      <c r="A1121" s="275" t="s">
        <v>2116</v>
      </c>
      <c r="B1121" s="65"/>
      <c r="C1121" s="65" t="s">
        <v>2117</v>
      </c>
      <c r="D1121" s="65" t="s">
        <v>2502</v>
      </c>
      <c r="E1121" s="66" t="s">
        <v>120</v>
      </c>
      <c r="F1121" s="66" t="s">
        <v>2302</v>
      </c>
      <c r="G1121" s="65" t="s">
        <v>2095</v>
      </c>
    </row>
    <row r="1122" spans="1:7">
      <c r="A1122" s="275" t="s">
        <v>2119</v>
      </c>
      <c r="B1122" s="65"/>
      <c r="C1122" s="65" t="s">
        <v>2101</v>
      </c>
      <c r="D1122" s="65" t="s">
        <v>2502</v>
      </c>
      <c r="E1122" s="66" t="s">
        <v>2504</v>
      </c>
      <c r="F1122" s="66" t="s">
        <v>2302</v>
      </c>
      <c r="G1122" s="65" t="s">
        <v>2095</v>
      </c>
    </row>
    <row r="1123" spans="1:7">
      <c r="A1123" s="275" t="s">
        <v>2120</v>
      </c>
      <c r="B1123" s="65"/>
      <c r="C1123" s="65" t="s">
        <v>2101</v>
      </c>
      <c r="D1123" s="65" t="s">
        <v>2502</v>
      </c>
      <c r="E1123" s="66" t="s">
        <v>2504</v>
      </c>
      <c r="F1123" s="66" t="s">
        <v>2302</v>
      </c>
      <c r="G1123" s="65" t="s">
        <v>2095</v>
      </c>
    </row>
    <row r="1124" spans="1:7">
      <c r="A1124" s="275" t="s">
        <v>2261</v>
      </c>
      <c r="B1124" s="65" t="s">
        <v>2255</v>
      </c>
      <c r="C1124" s="65" t="s">
        <v>2262</v>
      </c>
      <c r="D1124" s="65" t="s">
        <v>2502</v>
      </c>
      <c r="E1124" s="66" t="s">
        <v>2262</v>
      </c>
      <c r="F1124" s="66" t="s">
        <v>2302</v>
      </c>
      <c r="G1124" s="65" t="s">
        <v>2095</v>
      </c>
    </row>
    <row r="1125" spans="1:7">
      <c r="A1125" s="275" t="s">
        <v>2263</v>
      </c>
      <c r="B1125" s="65" t="s">
        <v>2260</v>
      </c>
      <c r="C1125" s="65" t="s">
        <v>120</v>
      </c>
      <c r="D1125" s="65" t="s">
        <v>2502</v>
      </c>
      <c r="E1125" s="66" t="s">
        <v>120</v>
      </c>
      <c r="F1125" s="66" t="s">
        <v>2302</v>
      </c>
      <c r="G1125" s="65" t="s">
        <v>2095</v>
      </c>
    </row>
    <row r="1126" spans="1:7" ht="17">
      <c r="A1126" s="276" t="s">
        <v>2509</v>
      </c>
      <c r="B1126" s="91"/>
      <c r="C1126" s="91"/>
      <c r="D1126" s="91"/>
      <c r="E1126" s="92"/>
      <c r="F1126" s="91"/>
      <c r="G1126" s="91"/>
    </row>
    <row r="1127" spans="1:7">
      <c r="A1127" s="275" t="s">
        <v>2265</v>
      </c>
      <c r="B1127" s="65"/>
      <c r="C1127" s="65" t="s">
        <v>2262</v>
      </c>
      <c r="D1127" s="65" t="s">
        <v>2502</v>
      </c>
      <c r="E1127" s="66" t="s">
        <v>2262</v>
      </c>
      <c r="F1127" s="66" t="s">
        <v>2302</v>
      </c>
      <c r="G1127" s="65" t="s">
        <v>2095</v>
      </c>
    </row>
    <row r="1128" spans="1:7">
      <c r="A1128" s="275" t="s">
        <v>2266</v>
      </c>
      <c r="B1128" s="65"/>
      <c r="C1128" s="65" t="s">
        <v>2262</v>
      </c>
      <c r="D1128" s="65" t="s">
        <v>2502</v>
      </c>
      <c r="E1128" s="66" t="s">
        <v>2262</v>
      </c>
      <c r="F1128" s="66" t="s">
        <v>2302</v>
      </c>
      <c r="G1128" s="65" t="s">
        <v>2095</v>
      </c>
    </row>
    <row r="1129" spans="1:7">
      <c r="A1129" s="275" t="s">
        <v>2172</v>
      </c>
      <c r="B1129" s="65"/>
      <c r="C1129" s="65" t="s">
        <v>2173</v>
      </c>
      <c r="D1129" s="65" t="s">
        <v>2502</v>
      </c>
      <c r="E1129" s="66" t="s">
        <v>2262</v>
      </c>
      <c r="F1129" s="66" t="s">
        <v>2302</v>
      </c>
      <c r="G1129" s="65" t="s">
        <v>2095</v>
      </c>
    </row>
    <row r="1130" spans="1:7">
      <c r="A1130" s="275" t="s">
        <v>2267</v>
      </c>
      <c r="B1130" s="65" t="s">
        <v>2255</v>
      </c>
      <c r="C1130" s="65" t="s">
        <v>120</v>
      </c>
      <c r="D1130" s="65" t="s">
        <v>2502</v>
      </c>
      <c r="E1130" s="66" t="s">
        <v>120</v>
      </c>
      <c r="F1130" s="66" t="s">
        <v>2302</v>
      </c>
      <c r="G1130" s="65" t="s">
        <v>2095</v>
      </c>
    </row>
    <row r="1131" spans="1:7">
      <c r="A1131" s="275" t="s">
        <v>2268</v>
      </c>
      <c r="B1131" s="65" t="s">
        <v>2255</v>
      </c>
      <c r="C1131" s="65" t="s">
        <v>120</v>
      </c>
      <c r="D1131" s="65" t="s">
        <v>2502</v>
      </c>
      <c r="E1131" s="66" t="s">
        <v>120</v>
      </c>
      <c r="F1131" s="66" t="s">
        <v>2302</v>
      </c>
      <c r="G1131" s="65" t="s">
        <v>2095</v>
      </c>
    </row>
    <row r="1132" spans="1:7">
      <c r="A1132" s="275" t="s">
        <v>2269</v>
      </c>
      <c r="B1132" s="65" t="s">
        <v>2111</v>
      </c>
      <c r="C1132" s="65" t="s">
        <v>120</v>
      </c>
      <c r="D1132" s="65" t="s">
        <v>2502</v>
      </c>
      <c r="E1132" s="66" t="s">
        <v>120</v>
      </c>
      <c r="F1132" s="66" t="s">
        <v>2302</v>
      </c>
      <c r="G1132" s="65" t="s">
        <v>2095</v>
      </c>
    </row>
    <row r="1133" spans="1:7">
      <c r="A1133" s="275" t="s">
        <v>2270</v>
      </c>
      <c r="B1133" s="65" t="s">
        <v>2271</v>
      </c>
      <c r="C1133" s="65" t="s">
        <v>2262</v>
      </c>
      <c r="D1133" s="65" t="s">
        <v>2502</v>
      </c>
      <c r="E1133" s="66" t="s">
        <v>2262</v>
      </c>
      <c r="F1133" s="66" t="s">
        <v>2302</v>
      </c>
      <c r="G1133" s="65" t="s">
        <v>2095</v>
      </c>
    </row>
    <row r="1134" spans="1:7">
      <c r="A1134" s="275" t="s">
        <v>2272</v>
      </c>
      <c r="B1134" s="65" t="s">
        <v>2271</v>
      </c>
      <c r="C1134" s="65" t="s">
        <v>2262</v>
      </c>
      <c r="D1134" s="65" t="s">
        <v>2502</v>
      </c>
      <c r="E1134" s="66" t="s">
        <v>2262</v>
      </c>
      <c r="F1134" s="66" t="s">
        <v>2302</v>
      </c>
      <c r="G1134" s="65" t="s">
        <v>2095</v>
      </c>
    </row>
    <row r="1135" spans="1:7">
      <c r="A1135" s="275" t="s">
        <v>2122</v>
      </c>
      <c r="B1135" s="65"/>
      <c r="C1135" s="65" t="s">
        <v>2101</v>
      </c>
      <c r="D1135" s="65" t="s">
        <v>2502</v>
      </c>
      <c r="E1135" s="66" t="s">
        <v>2504</v>
      </c>
      <c r="F1135" s="66" t="s">
        <v>2302</v>
      </c>
      <c r="G1135" s="65" t="s">
        <v>2095</v>
      </c>
    </row>
    <row r="1136" spans="1:7">
      <c r="A1136" s="275" t="s">
        <v>2273</v>
      </c>
      <c r="B1136" s="65" t="s">
        <v>2271</v>
      </c>
      <c r="C1136" s="65" t="s">
        <v>120</v>
      </c>
      <c r="D1136" s="65" t="s">
        <v>2502</v>
      </c>
      <c r="E1136" s="66" t="s">
        <v>120</v>
      </c>
      <c r="F1136" s="66" t="s">
        <v>2302</v>
      </c>
      <c r="G1136" s="65" t="s">
        <v>2274</v>
      </c>
    </row>
    <row r="1137" spans="1:7" ht="17">
      <c r="A1137" s="276" t="s">
        <v>2510</v>
      </c>
      <c r="B1137" s="91"/>
      <c r="C1137" s="91"/>
      <c r="D1137" s="91"/>
      <c r="E1137" s="92"/>
      <c r="F1137" s="91"/>
      <c r="G1137" s="91"/>
    </row>
    <row r="1138" spans="1:7">
      <c r="A1138" s="275" t="s">
        <v>2276</v>
      </c>
      <c r="B1138" s="65" t="s">
        <v>2277</v>
      </c>
      <c r="C1138" s="65" t="s">
        <v>120</v>
      </c>
      <c r="D1138" s="65" t="s">
        <v>2502</v>
      </c>
      <c r="E1138" s="66" t="s">
        <v>120</v>
      </c>
      <c r="F1138" s="66" t="s">
        <v>2302</v>
      </c>
      <c r="G1138" s="65" t="s">
        <v>2095</v>
      </c>
    </row>
    <row r="1139" spans="1:7">
      <c r="A1139" s="275" t="s">
        <v>2278</v>
      </c>
      <c r="B1139" s="65" t="s">
        <v>2207</v>
      </c>
      <c r="C1139" s="65" t="s">
        <v>120</v>
      </c>
      <c r="D1139" s="65" t="s">
        <v>2502</v>
      </c>
      <c r="E1139" s="66" t="s">
        <v>120</v>
      </c>
      <c r="F1139" s="66" t="s">
        <v>2302</v>
      </c>
      <c r="G1139" s="65" t="s">
        <v>2095</v>
      </c>
    </row>
    <row r="1140" spans="1:7">
      <c r="A1140" s="275" t="s">
        <v>2279</v>
      </c>
      <c r="B1140" s="65" t="s">
        <v>2207</v>
      </c>
      <c r="C1140" s="65" t="s">
        <v>120</v>
      </c>
      <c r="D1140" s="65" t="s">
        <v>2502</v>
      </c>
      <c r="E1140" s="66" t="s">
        <v>120</v>
      </c>
      <c r="F1140" s="66" t="s">
        <v>2302</v>
      </c>
      <c r="G1140" s="65" t="s">
        <v>2095</v>
      </c>
    </row>
    <row r="1141" spans="1:7" ht="17">
      <c r="A1141" s="276" t="s">
        <v>2511</v>
      </c>
      <c r="B1141" s="91"/>
      <c r="C1141" s="91"/>
      <c r="D1141" s="91"/>
      <c r="E1141" s="92"/>
      <c r="F1141" s="91"/>
      <c r="G1141" s="91"/>
    </row>
    <row r="1142" spans="1:7">
      <c r="A1142" s="277" t="s">
        <v>2124</v>
      </c>
      <c r="B1142" s="64" t="s">
        <v>2125</v>
      </c>
      <c r="C1142" s="64" t="s">
        <v>2089</v>
      </c>
      <c r="D1142" s="64" t="s">
        <v>2502</v>
      </c>
      <c r="E1142" s="90" t="s">
        <v>2091</v>
      </c>
      <c r="F1142" s="64" t="s">
        <v>2073</v>
      </c>
      <c r="G1142" s="64" t="s">
        <v>2126</v>
      </c>
    </row>
    <row r="1143" spans="1:7">
      <c r="A1143" s="277" t="s">
        <v>2127</v>
      </c>
      <c r="B1143" s="64" t="s">
        <v>2128</v>
      </c>
      <c r="C1143" s="64" t="s">
        <v>2089</v>
      </c>
      <c r="D1143" s="64" t="s">
        <v>2502</v>
      </c>
      <c r="E1143" s="90" t="s">
        <v>2091</v>
      </c>
      <c r="F1143" s="64" t="s">
        <v>2073</v>
      </c>
      <c r="G1143" s="64" t="s">
        <v>2129</v>
      </c>
    </row>
    <row r="1144" spans="1:7">
      <c r="A1144" s="275" t="s">
        <v>2281</v>
      </c>
      <c r="B1144" s="65" t="s">
        <v>2125</v>
      </c>
      <c r="C1144" s="65" t="s">
        <v>2262</v>
      </c>
      <c r="D1144" s="65" t="s">
        <v>2502</v>
      </c>
      <c r="E1144" s="66" t="s">
        <v>2262</v>
      </c>
      <c r="F1144" s="66" t="s">
        <v>2302</v>
      </c>
      <c r="G1144" s="65" t="s">
        <v>2282</v>
      </c>
    </row>
    <row r="1145" spans="1:7">
      <c r="A1145" s="275" t="s">
        <v>2283</v>
      </c>
      <c r="B1145" s="65" t="s">
        <v>2179</v>
      </c>
      <c r="C1145" s="65" t="s">
        <v>120</v>
      </c>
      <c r="D1145" s="65" t="s">
        <v>2502</v>
      </c>
      <c r="E1145" s="66" t="s">
        <v>120</v>
      </c>
      <c r="F1145" s="66" t="s">
        <v>2302</v>
      </c>
      <c r="G1145" s="65" t="s">
        <v>2284</v>
      </c>
    </row>
    <row r="1146" spans="1:7">
      <c r="A1146" s="275" t="s">
        <v>2285</v>
      </c>
      <c r="B1146" s="65" t="s">
        <v>2176</v>
      </c>
      <c r="C1146" s="65" t="s">
        <v>120</v>
      </c>
      <c r="D1146" s="65" t="s">
        <v>2502</v>
      </c>
      <c r="E1146" s="66" t="s">
        <v>120</v>
      </c>
      <c r="F1146" s="66" t="s">
        <v>2302</v>
      </c>
      <c r="G1146" s="65" t="s">
        <v>2286</v>
      </c>
    </row>
    <row r="1147" spans="1:7">
      <c r="A1147" s="275" t="s">
        <v>2287</v>
      </c>
      <c r="B1147" s="65" t="s">
        <v>2288</v>
      </c>
      <c r="C1147" s="65" t="s">
        <v>120</v>
      </c>
      <c r="D1147" s="65" t="s">
        <v>2502</v>
      </c>
      <c r="E1147" s="66" t="s">
        <v>120</v>
      </c>
      <c r="F1147" s="66" t="s">
        <v>2302</v>
      </c>
      <c r="G1147" s="65" t="s">
        <v>2289</v>
      </c>
    </row>
    <row r="1148" spans="1:7">
      <c r="A1148" s="275" t="s">
        <v>2130</v>
      </c>
      <c r="B1148" s="65"/>
      <c r="C1148" s="65" t="s">
        <v>2101</v>
      </c>
      <c r="D1148" s="65" t="s">
        <v>2502</v>
      </c>
      <c r="E1148" s="66" t="s">
        <v>2504</v>
      </c>
      <c r="F1148" s="66" t="s">
        <v>2302</v>
      </c>
      <c r="G1148" s="65" t="s">
        <v>2095</v>
      </c>
    </row>
    <row r="1149" spans="1:7" ht="17">
      <c r="A1149" s="276" t="s">
        <v>2512</v>
      </c>
      <c r="B1149" s="91"/>
      <c r="C1149" s="91"/>
      <c r="D1149" s="91"/>
      <c r="E1149" s="92"/>
      <c r="F1149" s="91"/>
      <c r="G1149" s="91"/>
    </row>
    <row r="1150" spans="1:7">
      <c r="A1150" s="275" t="s">
        <v>2291</v>
      </c>
      <c r="B1150" s="65" t="s">
        <v>2179</v>
      </c>
      <c r="C1150" s="65" t="s">
        <v>120</v>
      </c>
      <c r="D1150" s="65" t="s">
        <v>2502</v>
      </c>
      <c r="E1150" s="66" t="s">
        <v>120</v>
      </c>
      <c r="F1150" s="66" t="s">
        <v>2302</v>
      </c>
      <c r="G1150" s="65" t="s">
        <v>2292</v>
      </c>
    </row>
    <row r="1151" spans="1:7">
      <c r="A1151" s="275" t="s">
        <v>2293</v>
      </c>
      <c r="B1151" s="65" t="s">
        <v>2179</v>
      </c>
      <c r="C1151" s="65" t="s">
        <v>120</v>
      </c>
      <c r="D1151" s="65" t="s">
        <v>2502</v>
      </c>
      <c r="E1151" s="66" t="s">
        <v>120</v>
      </c>
      <c r="F1151" s="66" t="s">
        <v>2302</v>
      </c>
      <c r="G1151" s="65" t="s">
        <v>2095</v>
      </c>
    </row>
    <row r="1152" spans="1:7">
      <c r="A1152" s="275" t="s">
        <v>2294</v>
      </c>
      <c r="B1152" s="65" t="s">
        <v>2295</v>
      </c>
      <c r="C1152" s="65" t="s">
        <v>120</v>
      </c>
      <c r="D1152" s="65" t="s">
        <v>2502</v>
      </c>
      <c r="E1152" s="66" t="s">
        <v>120</v>
      </c>
      <c r="F1152" s="66" t="s">
        <v>2302</v>
      </c>
      <c r="G1152" s="65" t="s">
        <v>2296</v>
      </c>
    </row>
    <row r="1153" spans="1:7">
      <c r="A1153" s="275" t="s">
        <v>2297</v>
      </c>
      <c r="B1153" s="65" t="s">
        <v>2184</v>
      </c>
      <c r="C1153" s="65" t="s">
        <v>120</v>
      </c>
      <c r="D1153" s="65" t="s">
        <v>2502</v>
      </c>
      <c r="E1153" s="66" t="s">
        <v>120</v>
      </c>
      <c r="F1153" s="66" t="s">
        <v>2302</v>
      </c>
      <c r="G1153" s="65" t="s">
        <v>2292</v>
      </c>
    </row>
    <row r="1154" spans="1:7">
      <c r="A1154" s="275" t="s">
        <v>2298</v>
      </c>
      <c r="B1154" s="65" t="s">
        <v>2184</v>
      </c>
      <c r="C1154" s="65" t="s">
        <v>120</v>
      </c>
      <c r="D1154" s="65" t="s">
        <v>2502</v>
      </c>
      <c r="E1154" s="66" t="s">
        <v>120</v>
      </c>
      <c r="F1154" s="66" t="s">
        <v>2302</v>
      </c>
      <c r="G1154" s="65" t="s">
        <v>2299</v>
      </c>
    </row>
    <row r="1155" spans="1:7">
      <c r="A1155" s="275" t="s">
        <v>2300</v>
      </c>
      <c r="B1155" s="65" t="s">
        <v>2301</v>
      </c>
      <c r="C1155" s="65" t="s">
        <v>2262</v>
      </c>
      <c r="D1155" s="65" t="s">
        <v>2502</v>
      </c>
      <c r="E1155" s="66" t="s">
        <v>2262</v>
      </c>
      <c r="F1155" s="66" t="s">
        <v>2302</v>
      </c>
      <c r="G1155" s="65" t="s">
        <v>2095</v>
      </c>
    </row>
    <row r="1156" spans="1:7">
      <c r="A1156" s="275" t="s">
        <v>2185</v>
      </c>
      <c r="B1156" s="65" t="s">
        <v>2179</v>
      </c>
      <c r="C1156" s="65" t="s">
        <v>2186</v>
      </c>
      <c r="D1156" s="65" t="s">
        <v>2502</v>
      </c>
      <c r="E1156" s="66" t="s">
        <v>2513</v>
      </c>
      <c r="F1156" s="66" t="s">
        <v>2302</v>
      </c>
      <c r="G1156" s="65" t="s">
        <v>2188</v>
      </c>
    </row>
    <row r="1157" spans="1:7">
      <c r="A1157" s="275" t="s">
        <v>2304</v>
      </c>
      <c r="B1157" s="65" t="s">
        <v>2301</v>
      </c>
      <c r="C1157" s="65" t="s">
        <v>2305</v>
      </c>
      <c r="D1157" s="65" t="s">
        <v>2502</v>
      </c>
      <c r="E1157" s="66" t="s">
        <v>120</v>
      </c>
      <c r="F1157" s="66" t="s">
        <v>2302</v>
      </c>
      <c r="G1157" s="65" t="s">
        <v>2095</v>
      </c>
    </row>
    <row r="1158" spans="1:7">
      <c r="A1158" s="277" t="s">
        <v>2132</v>
      </c>
      <c r="B1158" s="64"/>
      <c r="C1158" s="64" t="s">
        <v>2089</v>
      </c>
      <c r="D1158" s="64" t="s">
        <v>2502</v>
      </c>
      <c r="E1158" s="90" t="s">
        <v>2091</v>
      </c>
      <c r="F1158" s="64" t="s">
        <v>2073</v>
      </c>
      <c r="G1158" s="64" t="s">
        <v>2133</v>
      </c>
    </row>
    <row r="1159" spans="1:7">
      <c r="A1159" s="275" t="s">
        <v>2306</v>
      </c>
      <c r="B1159" s="65" t="s">
        <v>2135</v>
      </c>
      <c r="C1159" s="65" t="s">
        <v>120</v>
      </c>
      <c r="D1159" s="65" t="s">
        <v>2502</v>
      </c>
      <c r="E1159" s="66" t="s">
        <v>120</v>
      </c>
      <c r="F1159" s="66" t="s">
        <v>2302</v>
      </c>
      <c r="G1159" s="65" t="s">
        <v>2307</v>
      </c>
    </row>
    <row r="1160" spans="1:7">
      <c r="A1160" s="277" t="s">
        <v>2134</v>
      </c>
      <c r="B1160" s="64" t="s">
        <v>2135</v>
      </c>
      <c r="C1160" s="64" t="s">
        <v>2136</v>
      </c>
      <c r="D1160" s="64" t="s">
        <v>2502</v>
      </c>
      <c r="E1160" s="90" t="s">
        <v>2137</v>
      </c>
      <c r="F1160" s="64" t="s">
        <v>2073</v>
      </c>
      <c r="G1160" s="64" t="s">
        <v>2095</v>
      </c>
    </row>
    <row r="1161" spans="1:7" ht="17">
      <c r="A1161" s="276" t="s">
        <v>2514</v>
      </c>
      <c r="B1161" s="91"/>
      <c r="C1161" s="91"/>
      <c r="D1161" s="91"/>
      <c r="E1161" s="92"/>
      <c r="F1161" s="91"/>
      <c r="G1161" s="91"/>
    </row>
    <row r="1162" spans="1:7">
      <c r="A1162" s="275" t="s">
        <v>2309</v>
      </c>
      <c r="B1162" s="65" t="s">
        <v>2310</v>
      </c>
      <c r="C1162" s="65" t="s">
        <v>120</v>
      </c>
      <c r="D1162" s="65" t="s">
        <v>2502</v>
      </c>
      <c r="E1162" s="66" t="s">
        <v>120</v>
      </c>
      <c r="F1162" s="66" t="s">
        <v>2302</v>
      </c>
      <c r="G1162" s="65" t="s">
        <v>2095</v>
      </c>
    </row>
    <row r="1163" spans="1:7">
      <c r="A1163" s="275" t="s">
        <v>2311</v>
      </c>
      <c r="B1163" s="65" t="s">
        <v>2310</v>
      </c>
      <c r="C1163" s="65" t="s">
        <v>2262</v>
      </c>
      <c r="D1163" s="65" t="s">
        <v>2502</v>
      </c>
      <c r="E1163" s="66" t="s">
        <v>2262</v>
      </c>
      <c r="F1163" s="66" t="s">
        <v>2302</v>
      </c>
      <c r="G1163" s="65" t="s">
        <v>2312</v>
      </c>
    </row>
    <row r="1164" spans="1:7">
      <c r="A1164" s="275" t="s">
        <v>2313</v>
      </c>
      <c r="B1164" s="65" t="s">
        <v>2314</v>
      </c>
      <c r="C1164" s="65" t="s">
        <v>2315</v>
      </c>
      <c r="D1164" s="65" t="s">
        <v>2502</v>
      </c>
      <c r="E1164" s="66" t="s">
        <v>120</v>
      </c>
      <c r="F1164" s="66" t="s">
        <v>2302</v>
      </c>
      <c r="G1164" s="65" t="s">
        <v>2095</v>
      </c>
    </row>
    <row r="1165" spans="1:7">
      <c r="A1165" s="275" t="s">
        <v>2193</v>
      </c>
      <c r="B1165" s="65" t="s">
        <v>2194</v>
      </c>
      <c r="C1165" s="65" t="s">
        <v>2195</v>
      </c>
      <c r="D1165" s="65" t="s">
        <v>2502</v>
      </c>
      <c r="E1165" s="66" t="s">
        <v>2515</v>
      </c>
      <c r="F1165" s="66" t="s">
        <v>2302</v>
      </c>
      <c r="G1165" s="65" t="s">
        <v>2197</v>
      </c>
    </row>
    <row r="1166" spans="1:7">
      <c r="A1166" s="275" t="s">
        <v>2317</v>
      </c>
      <c r="B1166" s="65" t="s">
        <v>2194</v>
      </c>
      <c r="C1166" s="65" t="s">
        <v>2233</v>
      </c>
      <c r="D1166" s="65" t="s">
        <v>2502</v>
      </c>
      <c r="E1166" s="66" t="s">
        <v>120</v>
      </c>
      <c r="F1166" s="66" t="s">
        <v>2302</v>
      </c>
      <c r="G1166" s="65" t="s">
        <v>2318</v>
      </c>
    </row>
    <row r="1167" spans="1:7">
      <c r="A1167" s="275" t="s">
        <v>2319</v>
      </c>
      <c r="B1167" s="65" t="s">
        <v>2310</v>
      </c>
      <c r="C1167" s="65" t="s">
        <v>2320</v>
      </c>
      <c r="D1167" s="65" t="s">
        <v>2502</v>
      </c>
      <c r="E1167" s="66" t="s">
        <v>120</v>
      </c>
      <c r="F1167" s="66" t="s">
        <v>2302</v>
      </c>
      <c r="G1167" s="65" t="s">
        <v>2095</v>
      </c>
    </row>
    <row r="1168" spans="1:7">
      <c r="A1168" s="275" t="s">
        <v>2321</v>
      </c>
      <c r="B1168" s="65" t="s">
        <v>2310</v>
      </c>
      <c r="C1168" s="65" t="s">
        <v>2322</v>
      </c>
      <c r="D1168" s="65" t="s">
        <v>2502</v>
      </c>
      <c r="E1168" s="66" t="s">
        <v>120</v>
      </c>
      <c r="F1168" s="66" t="s">
        <v>2302</v>
      </c>
      <c r="G1168" s="65" t="s">
        <v>2323</v>
      </c>
    </row>
    <row r="1169" spans="1:7">
      <c r="A1169" s="275" t="s">
        <v>2324</v>
      </c>
      <c r="B1169" s="65" t="s">
        <v>2310</v>
      </c>
      <c r="C1169" s="65" t="s">
        <v>2325</v>
      </c>
      <c r="D1169" s="65" t="s">
        <v>2502</v>
      </c>
      <c r="E1169" s="66" t="s">
        <v>120</v>
      </c>
      <c r="F1169" s="66" t="s">
        <v>2302</v>
      </c>
      <c r="G1169" s="65" t="s">
        <v>2095</v>
      </c>
    </row>
    <row r="1170" spans="1:7" ht="17">
      <c r="A1170" s="276" t="s">
        <v>2516</v>
      </c>
      <c r="B1170" s="91"/>
      <c r="C1170" s="91"/>
      <c r="D1170" s="91"/>
      <c r="E1170" s="92"/>
      <c r="F1170" s="91"/>
      <c r="G1170" s="91"/>
    </row>
    <row r="1171" spans="1:7">
      <c r="A1171" s="277" t="s">
        <v>2139</v>
      </c>
      <c r="B1171" s="64"/>
      <c r="C1171" s="64" t="s">
        <v>2089</v>
      </c>
      <c r="D1171" s="64" t="s">
        <v>2502</v>
      </c>
      <c r="E1171" s="90" t="s">
        <v>2091</v>
      </c>
      <c r="F1171" s="64" t="s">
        <v>2073</v>
      </c>
      <c r="G1171" s="64" t="s">
        <v>2140</v>
      </c>
    </row>
    <row r="1172" spans="1:7">
      <c r="A1172" s="275" t="s">
        <v>2199</v>
      </c>
      <c r="B1172" s="65" t="s">
        <v>2142</v>
      </c>
      <c r="C1172" s="65" t="s">
        <v>2200</v>
      </c>
      <c r="D1172" s="65" t="s">
        <v>2502</v>
      </c>
      <c r="E1172" s="66" t="s">
        <v>120</v>
      </c>
      <c r="F1172" s="66" t="s">
        <v>2302</v>
      </c>
      <c r="G1172" s="65" t="s">
        <v>2201</v>
      </c>
    </row>
    <row r="1173" spans="1:7">
      <c r="A1173" s="275" t="s">
        <v>2327</v>
      </c>
      <c r="B1173" s="65" t="s">
        <v>2135</v>
      </c>
      <c r="C1173" s="65" t="s">
        <v>2328</v>
      </c>
      <c r="D1173" s="65" t="s">
        <v>2502</v>
      </c>
      <c r="E1173" s="66" t="s">
        <v>120</v>
      </c>
      <c r="F1173" s="66" t="s">
        <v>2302</v>
      </c>
      <c r="G1173" s="65" t="s">
        <v>2329</v>
      </c>
    </row>
    <row r="1174" spans="1:7">
      <c r="A1174" s="275" t="s">
        <v>2330</v>
      </c>
      <c r="B1174" s="65" t="s">
        <v>2331</v>
      </c>
      <c r="C1174" s="65" t="s">
        <v>2332</v>
      </c>
      <c r="D1174" s="65" t="s">
        <v>2502</v>
      </c>
      <c r="E1174" s="66" t="s">
        <v>120</v>
      </c>
      <c r="F1174" s="66" t="s">
        <v>2302</v>
      </c>
      <c r="G1174" s="65" t="s">
        <v>2333</v>
      </c>
    </row>
    <row r="1175" spans="1:7">
      <c r="A1175" s="275" t="s">
        <v>2334</v>
      </c>
      <c r="B1175" s="65" t="s">
        <v>2142</v>
      </c>
      <c r="C1175" s="65" t="s">
        <v>120</v>
      </c>
      <c r="D1175" s="65" t="s">
        <v>2502</v>
      </c>
      <c r="E1175" s="66" t="s">
        <v>120</v>
      </c>
      <c r="F1175" s="66" t="s">
        <v>2302</v>
      </c>
      <c r="G1175" s="65" t="s">
        <v>2335</v>
      </c>
    </row>
    <row r="1176" spans="1:7">
      <c r="A1176" s="277" t="s">
        <v>2141</v>
      </c>
      <c r="B1176" s="64" t="s">
        <v>2142</v>
      </c>
      <c r="C1176" s="64" t="s">
        <v>2089</v>
      </c>
      <c r="D1176" s="64" t="s">
        <v>2502</v>
      </c>
      <c r="E1176" s="90" t="s">
        <v>2091</v>
      </c>
      <c r="F1176" s="64" t="s">
        <v>2073</v>
      </c>
      <c r="G1176" s="64" t="s">
        <v>2143</v>
      </c>
    </row>
    <row r="1177" spans="1:7">
      <c r="A1177" s="275" t="s">
        <v>2144</v>
      </c>
      <c r="B1177" s="65"/>
      <c r="C1177" s="65" t="s">
        <v>2101</v>
      </c>
      <c r="D1177" s="65" t="s">
        <v>2502</v>
      </c>
      <c r="E1177" s="66" t="s">
        <v>2504</v>
      </c>
      <c r="F1177" s="66" t="s">
        <v>2302</v>
      </c>
      <c r="G1177" s="65" t="s">
        <v>2095</v>
      </c>
    </row>
    <row r="1178" spans="1:7">
      <c r="A1178" s="275" t="s">
        <v>2336</v>
      </c>
      <c r="B1178" s="65"/>
      <c r="C1178" s="65" t="s">
        <v>120</v>
      </c>
      <c r="D1178" s="65" t="s">
        <v>2502</v>
      </c>
      <c r="E1178" s="66" t="s">
        <v>120</v>
      </c>
      <c r="F1178" s="66" t="s">
        <v>2302</v>
      </c>
      <c r="G1178" s="65" t="s">
        <v>2095</v>
      </c>
    </row>
    <row r="1179" spans="1:7">
      <c r="A1179" s="275" t="s">
        <v>2337</v>
      </c>
      <c r="B1179" s="65" t="s">
        <v>2142</v>
      </c>
      <c r="C1179" s="65" t="s">
        <v>2338</v>
      </c>
      <c r="D1179" s="65" t="s">
        <v>2502</v>
      </c>
      <c r="E1179" s="66" t="s">
        <v>2338</v>
      </c>
      <c r="F1179" s="66" t="s">
        <v>2302</v>
      </c>
      <c r="G1179" s="65" t="s">
        <v>2339</v>
      </c>
    </row>
    <row r="1180" spans="1:7" ht="17">
      <c r="A1180" s="276" t="s">
        <v>2517</v>
      </c>
      <c r="B1180" s="91"/>
      <c r="C1180" s="91"/>
      <c r="D1180" s="91"/>
      <c r="E1180" s="92"/>
      <c r="F1180" s="91"/>
      <c r="G1180" s="91"/>
    </row>
    <row r="1181" spans="1:7">
      <c r="A1181" s="275" t="s">
        <v>2146</v>
      </c>
      <c r="B1181" s="65"/>
      <c r="C1181" s="65" t="s">
        <v>2101</v>
      </c>
      <c r="D1181" s="65" t="s">
        <v>2502</v>
      </c>
      <c r="E1181" s="66" t="s">
        <v>2504</v>
      </c>
      <c r="F1181" s="66" t="s">
        <v>2302</v>
      </c>
      <c r="G1181" s="65" t="s">
        <v>2147</v>
      </c>
    </row>
    <row r="1182" spans="1:7">
      <c r="A1182" s="275" t="s">
        <v>2341</v>
      </c>
      <c r="B1182" s="65" t="s">
        <v>2342</v>
      </c>
      <c r="C1182" s="65" t="s">
        <v>2343</v>
      </c>
      <c r="D1182" s="65" t="s">
        <v>2502</v>
      </c>
      <c r="E1182" s="66" t="s">
        <v>120</v>
      </c>
      <c r="F1182" s="66" t="s">
        <v>2302</v>
      </c>
      <c r="G1182" s="65" t="s">
        <v>2209</v>
      </c>
    </row>
    <row r="1183" spans="1:7">
      <c r="A1183" s="275" t="s">
        <v>2344</v>
      </c>
      <c r="B1183" s="65" t="s">
        <v>2204</v>
      </c>
      <c r="C1183" s="65" t="s">
        <v>120</v>
      </c>
      <c r="D1183" s="65" t="s">
        <v>2502</v>
      </c>
      <c r="E1183" s="66" t="s">
        <v>120</v>
      </c>
      <c r="F1183" s="66" t="s">
        <v>2302</v>
      </c>
      <c r="G1183" s="65" t="s">
        <v>2345</v>
      </c>
    </row>
    <row r="1184" spans="1:7">
      <c r="A1184" s="275" t="s">
        <v>2346</v>
      </c>
      <c r="B1184" s="65" t="s">
        <v>2342</v>
      </c>
      <c r="C1184" s="65" t="s">
        <v>120</v>
      </c>
      <c r="D1184" s="65" t="s">
        <v>2502</v>
      </c>
      <c r="E1184" s="66" t="s">
        <v>120</v>
      </c>
      <c r="F1184" s="66" t="s">
        <v>2302</v>
      </c>
      <c r="G1184" s="65" t="s">
        <v>2345</v>
      </c>
    </row>
    <row r="1185" spans="1:7">
      <c r="A1185" s="275" t="s">
        <v>2347</v>
      </c>
      <c r="B1185" s="65" t="s">
        <v>2348</v>
      </c>
      <c r="C1185" s="65" t="s">
        <v>2262</v>
      </c>
      <c r="D1185" s="65" t="s">
        <v>2502</v>
      </c>
      <c r="E1185" s="66" t="s">
        <v>2262</v>
      </c>
      <c r="F1185" s="66" t="s">
        <v>2302</v>
      </c>
      <c r="G1185" s="65" t="s">
        <v>2349</v>
      </c>
    </row>
    <row r="1186" spans="1:7">
      <c r="A1186" s="275" t="s">
        <v>2350</v>
      </c>
      <c r="B1186" s="65" t="s">
        <v>2351</v>
      </c>
      <c r="C1186" s="65" t="s">
        <v>2315</v>
      </c>
      <c r="D1186" s="65" t="s">
        <v>2502</v>
      </c>
      <c r="E1186" s="66" t="s">
        <v>120</v>
      </c>
      <c r="F1186" s="66" t="s">
        <v>2302</v>
      </c>
      <c r="G1186" s="65" t="s">
        <v>2352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2078</v>
      </c>
      <c r="B1" s="240"/>
      <c r="C1" s="240"/>
      <c r="D1" s="240"/>
      <c r="E1" s="240"/>
      <c r="F1" s="240"/>
      <c r="G1" s="240"/>
      <c r="H1" s="240"/>
      <c r="I1" s="240"/>
    </row>
    <row r="2" spans="1:9" ht="47.25" customHeight="1">
      <c r="A2" s="239" t="s">
        <v>2079</v>
      </c>
      <c r="B2" s="239"/>
      <c r="C2" s="239"/>
      <c r="D2" s="239"/>
      <c r="E2" s="239"/>
      <c r="F2" s="239"/>
      <c r="G2" s="239"/>
      <c r="H2" s="239"/>
      <c r="I2" s="239"/>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3981</v>
      </c>
      <c r="G104" s="64" t="s">
        <v>2092</v>
      </c>
    </row>
    <row r="105" spans="1:7" ht="15" customHeight="1">
      <c r="A105" s="64" t="s">
        <v>2153</v>
      </c>
      <c r="B105" s="64"/>
      <c r="C105" s="64" t="s">
        <v>1396</v>
      </c>
      <c r="D105" s="64" t="s">
        <v>2525</v>
      </c>
      <c r="E105" s="90" t="s">
        <v>1396</v>
      </c>
      <c r="F105" s="64" t="s">
        <v>3981</v>
      </c>
      <c r="G105" s="64" t="s">
        <v>2095</v>
      </c>
    </row>
    <row r="106" spans="1:7" ht="15" customHeight="1">
      <c r="A106" s="64" t="s">
        <v>2154</v>
      </c>
      <c r="B106" s="64"/>
      <c r="C106" s="64" t="s">
        <v>2155</v>
      </c>
      <c r="D106" s="64" t="s">
        <v>2525</v>
      </c>
      <c r="E106" s="90" t="s">
        <v>1396</v>
      </c>
      <c r="F106" s="64" t="s">
        <v>3981</v>
      </c>
      <c r="G106" s="64" t="s">
        <v>2095</v>
      </c>
    </row>
    <row r="107" spans="1:7" ht="15" customHeight="1">
      <c r="A107" s="64" t="s">
        <v>2093</v>
      </c>
      <c r="B107" s="64" t="s">
        <v>2094</v>
      </c>
      <c r="C107" s="64" t="s">
        <v>2089</v>
      </c>
      <c r="D107" s="64" t="s">
        <v>2525</v>
      </c>
      <c r="E107" s="90" t="s">
        <v>2091</v>
      </c>
      <c r="F107" s="64" t="s">
        <v>3981</v>
      </c>
      <c r="G107" s="64" t="s">
        <v>2095</v>
      </c>
    </row>
    <row r="108" spans="1:7" ht="15" customHeight="1">
      <c r="A108" s="64" t="s">
        <v>2096</v>
      </c>
      <c r="B108" s="64" t="s">
        <v>2094</v>
      </c>
      <c r="C108" s="64" t="s">
        <v>2089</v>
      </c>
      <c r="D108" s="64" t="s">
        <v>2525</v>
      </c>
      <c r="E108" s="90" t="s">
        <v>2091</v>
      </c>
      <c r="F108" s="64" t="s">
        <v>3981</v>
      </c>
      <c r="G108" s="64" t="s">
        <v>2095</v>
      </c>
    </row>
    <row r="109" spans="1:7" ht="15" customHeight="1">
      <c r="A109" s="64" t="s">
        <v>2097</v>
      </c>
      <c r="B109" s="64" t="s">
        <v>2098</v>
      </c>
      <c r="C109" s="64" t="s">
        <v>2089</v>
      </c>
      <c r="D109" s="64" t="s">
        <v>2525</v>
      </c>
      <c r="E109" s="90" t="s">
        <v>2091</v>
      </c>
      <c r="F109" s="64" t="s">
        <v>3981</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3981</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3981</v>
      </c>
      <c r="G113" s="64" t="s">
        <v>2095</v>
      </c>
    </row>
    <row r="114" spans="1:7" ht="15" customHeight="1">
      <c r="A114" s="64" t="s">
        <v>2108</v>
      </c>
      <c r="B114" s="64" t="s">
        <v>2106</v>
      </c>
      <c r="C114" s="64" t="s">
        <v>2101</v>
      </c>
      <c r="D114" s="64" t="s">
        <v>2525</v>
      </c>
      <c r="E114" s="90" t="s">
        <v>2102</v>
      </c>
      <c r="F114" s="64" t="s">
        <v>3981</v>
      </c>
      <c r="G114" s="64" t="s">
        <v>2095</v>
      </c>
    </row>
    <row r="115" spans="1:7" ht="15" customHeight="1">
      <c r="A115" s="64" t="s">
        <v>2109</v>
      </c>
      <c r="B115" s="64" t="s">
        <v>2106</v>
      </c>
      <c r="C115" s="64" t="s">
        <v>2101</v>
      </c>
      <c r="D115" s="64" t="s">
        <v>2525</v>
      </c>
      <c r="E115" s="90" t="s">
        <v>2102</v>
      </c>
      <c r="F115" s="64" t="s">
        <v>3981</v>
      </c>
      <c r="G115" s="64" t="s">
        <v>2095</v>
      </c>
    </row>
    <row r="116" spans="1:7" ht="15" customHeight="1">
      <c r="A116" s="64" t="s">
        <v>2110</v>
      </c>
      <c r="B116" s="64" t="s">
        <v>2111</v>
      </c>
      <c r="C116" s="64" t="s">
        <v>2101</v>
      </c>
      <c r="D116" s="64" t="s">
        <v>2525</v>
      </c>
      <c r="E116" s="90" t="s">
        <v>2102</v>
      </c>
      <c r="F116" s="64" t="s">
        <v>3981</v>
      </c>
      <c r="G116" s="64" t="s">
        <v>2095</v>
      </c>
    </row>
    <row r="117" spans="1:7" ht="15" customHeight="1">
      <c r="A117" s="64" t="s">
        <v>2112</v>
      </c>
      <c r="B117" s="64"/>
      <c r="C117" s="64" t="s">
        <v>2101</v>
      </c>
      <c r="D117" s="64" t="s">
        <v>2525</v>
      </c>
      <c r="E117" s="90" t="s">
        <v>2102</v>
      </c>
      <c r="F117" s="64" t="s">
        <v>3981</v>
      </c>
      <c r="G117" s="64" t="s">
        <v>2095</v>
      </c>
    </row>
    <row r="118" spans="1:7" ht="15" customHeight="1">
      <c r="A118" s="64" t="s">
        <v>2113</v>
      </c>
      <c r="B118" s="64"/>
      <c r="C118" s="64" t="s">
        <v>2101</v>
      </c>
      <c r="D118" s="64" t="s">
        <v>2525</v>
      </c>
      <c r="E118" s="90" t="s">
        <v>2102</v>
      </c>
      <c r="F118" s="64" t="s">
        <v>3981</v>
      </c>
      <c r="G118" s="64" t="s">
        <v>2095</v>
      </c>
    </row>
    <row r="119" spans="1:7" ht="15" customHeight="1">
      <c r="A119" s="64" t="s">
        <v>2114</v>
      </c>
      <c r="B119" s="64"/>
      <c r="C119" s="64" t="s">
        <v>2101</v>
      </c>
      <c r="D119" s="64" t="s">
        <v>2525</v>
      </c>
      <c r="E119" s="90" t="s">
        <v>2102</v>
      </c>
      <c r="F119" s="64" t="s">
        <v>3981</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3981</v>
      </c>
      <c r="G121" s="64" t="s">
        <v>2095</v>
      </c>
    </row>
    <row r="122" spans="1:7" ht="15" customHeight="1">
      <c r="A122" s="64" t="s">
        <v>2120</v>
      </c>
      <c r="B122" s="64"/>
      <c r="C122" s="64" t="s">
        <v>2101</v>
      </c>
      <c r="D122" s="64" t="s">
        <v>2525</v>
      </c>
      <c r="E122" s="90" t="s">
        <v>2102</v>
      </c>
      <c r="F122" s="64" t="s">
        <v>3981</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3981</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3981</v>
      </c>
      <c r="G126" s="64" t="s">
        <v>2126</v>
      </c>
    </row>
    <row r="127" spans="1:7" ht="15" customHeight="1">
      <c r="A127" s="64" t="s">
        <v>2127</v>
      </c>
      <c r="B127" s="64" t="s">
        <v>2128</v>
      </c>
      <c r="C127" s="64" t="s">
        <v>2089</v>
      </c>
      <c r="D127" s="64" t="s">
        <v>2525</v>
      </c>
      <c r="E127" s="90" t="s">
        <v>2091</v>
      </c>
      <c r="F127" s="64" t="s">
        <v>3981</v>
      </c>
      <c r="G127" s="64" t="s">
        <v>2129</v>
      </c>
    </row>
    <row r="128" spans="1:7" ht="15" customHeight="1">
      <c r="A128" s="64" t="s">
        <v>2130</v>
      </c>
      <c r="B128" s="64"/>
      <c r="C128" s="64" t="s">
        <v>2101</v>
      </c>
      <c r="D128" s="64" t="s">
        <v>2525</v>
      </c>
      <c r="E128" s="90" t="s">
        <v>2102</v>
      </c>
      <c r="F128" s="64" t="s">
        <v>3981</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3981</v>
      </c>
      <c r="G131" s="64" t="s">
        <v>2133</v>
      </c>
    </row>
    <row r="132" spans="1:7" ht="15" customHeight="1">
      <c r="A132" s="64" t="s">
        <v>2134</v>
      </c>
      <c r="B132" s="64" t="s">
        <v>2135</v>
      </c>
      <c r="C132" s="64" t="s">
        <v>2136</v>
      </c>
      <c r="D132" s="64" t="s">
        <v>2525</v>
      </c>
      <c r="E132" s="90" t="s">
        <v>2137</v>
      </c>
      <c r="F132" s="64" t="s">
        <v>3981</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3981</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3981</v>
      </c>
      <c r="G136" s="64" t="s">
        <v>2140</v>
      </c>
    </row>
    <row r="137" spans="1:7" ht="15" customHeight="1">
      <c r="A137" s="64" t="s">
        <v>2141</v>
      </c>
      <c r="B137" s="64" t="s">
        <v>2142</v>
      </c>
      <c r="C137" s="64" t="s">
        <v>2089</v>
      </c>
      <c r="D137" s="64" t="s">
        <v>2525</v>
      </c>
      <c r="E137" s="90" t="s">
        <v>2091</v>
      </c>
      <c r="F137" s="64" t="s">
        <v>3981</v>
      </c>
      <c r="G137" s="64" t="s">
        <v>2143</v>
      </c>
    </row>
    <row r="138" spans="1:7" ht="15" customHeight="1">
      <c r="A138" s="64" t="s">
        <v>2144</v>
      </c>
      <c r="B138" s="64"/>
      <c r="C138" s="64" t="s">
        <v>2101</v>
      </c>
      <c r="D138" s="64" t="s">
        <v>2525</v>
      </c>
      <c r="E138" s="90" t="s">
        <v>2102</v>
      </c>
      <c r="F138" s="64" t="s">
        <v>3981</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3981</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3666</v>
      </c>
      <c r="B1" s="241"/>
      <c r="C1" s="241"/>
      <c r="D1" s="241"/>
      <c r="E1" s="241"/>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3685</v>
      </c>
      <c r="B1" s="242"/>
      <c r="C1" s="242"/>
      <c r="D1" s="242"/>
      <c r="E1" s="242"/>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3801</v>
      </c>
      <c r="B1" s="244"/>
    </row>
    <row r="2" spans="1:2" ht="30" customHeight="1">
      <c r="A2" s="245" t="s">
        <v>3802</v>
      </c>
      <c r="B2" s="245"/>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46" t="s">
        <v>3815</v>
      </c>
      <c r="B10" s="246"/>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47" t="s">
        <v>3826</v>
      </c>
      <c r="B17" s="247"/>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43" t="s">
        <v>3837</v>
      </c>
      <c r="B24" s="243"/>
    </row>
    <row r="25" spans="1:2" ht="279.75" customHeight="1">
      <c r="A25" s="61" t="s">
        <v>3838</v>
      </c>
      <c r="B25" s="62" t="s">
        <v>3839</v>
      </c>
    </row>
    <row r="27" spans="1:2" ht="30" customHeight="1">
      <c r="A27" s="243" t="s">
        <v>3840</v>
      </c>
      <c r="B27" s="243"/>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3960</v>
      </c>
      <c r="H2" t="s">
        <v>2091</v>
      </c>
      <c r="I2" t="s">
        <v>3728</v>
      </c>
    </row>
    <row r="3" spans="1:9">
      <c r="A3" s="144" t="s">
        <v>3856</v>
      </c>
      <c r="B3" t="s">
        <v>1929</v>
      </c>
      <c r="C3" t="s">
        <v>2093</v>
      </c>
      <c r="D3" t="s">
        <v>2094</v>
      </c>
      <c r="E3" t="s">
        <v>2089</v>
      </c>
      <c r="G3" t="s">
        <v>3960</v>
      </c>
      <c r="H3" t="s">
        <v>2091</v>
      </c>
      <c r="I3" t="s">
        <v>3728</v>
      </c>
    </row>
    <row r="4" spans="1:9">
      <c r="A4" s="144" t="s">
        <v>3856</v>
      </c>
      <c r="B4" t="s">
        <v>1929</v>
      </c>
      <c r="C4" t="s">
        <v>2096</v>
      </c>
      <c r="D4" t="s">
        <v>2094</v>
      </c>
      <c r="E4" t="s">
        <v>2089</v>
      </c>
      <c r="G4" t="s">
        <v>3960</v>
      </c>
      <c r="H4" t="s">
        <v>2091</v>
      </c>
      <c r="I4" t="s">
        <v>3728</v>
      </c>
    </row>
    <row r="5" spans="1:9">
      <c r="A5" s="144" t="s">
        <v>3856</v>
      </c>
      <c r="B5" t="s">
        <v>1929</v>
      </c>
      <c r="C5" t="s">
        <v>2097</v>
      </c>
      <c r="D5" t="s">
        <v>2098</v>
      </c>
      <c r="E5" t="s">
        <v>2089</v>
      </c>
      <c r="G5" t="s">
        <v>3960</v>
      </c>
      <c r="H5" t="s">
        <v>2091</v>
      </c>
      <c r="I5" t="s">
        <v>3728</v>
      </c>
    </row>
    <row r="6" spans="1:9">
      <c r="A6" s="144" t="s">
        <v>3856</v>
      </c>
      <c r="B6" t="s">
        <v>1931</v>
      </c>
      <c r="C6" t="s">
        <v>2100</v>
      </c>
      <c r="E6" t="s">
        <v>2101</v>
      </c>
      <c r="F6" t="s">
        <v>2103</v>
      </c>
      <c r="G6" t="s">
        <v>3960</v>
      </c>
      <c r="H6" t="s">
        <v>2102</v>
      </c>
      <c r="I6" t="s">
        <v>3732</v>
      </c>
    </row>
    <row r="7" spans="1:9">
      <c r="A7" s="144" t="s">
        <v>3856</v>
      </c>
      <c r="B7" t="s">
        <v>1938</v>
      </c>
      <c r="C7" t="s">
        <v>2105</v>
      </c>
      <c r="D7" t="s">
        <v>2106</v>
      </c>
      <c r="E7" t="s">
        <v>2107</v>
      </c>
      <c r="G7" t="s">
        <v>3960</v>
      </c>
      <c r="H7" t="s">
        <v>2102</v>
      </c>
      <c r="I7" t="s">
        <v>3744</v>
      </c>
    </row>
    <row r="8" spans="1:9">
      <c r="A8" s="144" t="s">
        <v>3856</v>
      </c>
      <c r="B8" t="s">
        <v>1938</v>
      </c>
      <c r="C8" t="s">
        <v>2108</v>
      </c>
      <c r="D8" t="s">
        <v>2106</v>
      </c>
      <c r="E8" t="s">
        <v>2101</v>
      </c>
      <c r="G8" t="s">
        <v>3960</v>
      </c>
      <c r="H8" t="s">
        <v>2102</v>
      </c>
      <c r="I8" t="s">
        <v>3744</v>
      </c>
    </row>
    <row r="9" spans="1:9">
      <c r="A9" s="144" t="s">
        <v>3856</v>
      </c>
      <c r="B9" t="s">
        <v>1938</v>
      </c>
      <c r="C9" t="s">
        <v>2109</v>
      </c>
      <c r="D9" t="s">
        <v>2106</v>
      </c>
      <c r="E9" t="s">
        <v>2101</v>
      </c>
      <c r="G9" t="s">
        <v>3960</v>
      </c>
      <c r="H9" t="s">
        <v>2102</v>
      </c>
      <c r="I9" t="s">
        <v>3744</v>
      </c>
    </row>
    <row r="10" spans="1:9">
      <c r="A10" s="144" t="s">
        <v>3856</v>
      </c>
      <c r="B10" t="s">
        <v>1938</v>
      </c>
      <c r="C10" t="s">
        <v>2110</v>
      </c>
      <c r="D10" t="s">
        <v>2111</v>
      </c>
      <c r="E10" t="s">
        <v>2101</v>
      </c>
      <c r="G10" t="s">
        <v>3960</v>
      </c>
      <c r="H10" t="s">
        <v>2102</v>
      </c>
      <c r="I10" t="s">
        <v>3744</v>
      </c>
    </row>
    <row r="11" spans="1:9">
      <c r="A11" s="144" t="s">
        <v>3856</v>
      </c>
      <c r="B11" t="s">
        <v>1938</v>
      </c>
      <c r="C11" t="s">
        <v>2112</v>
      </c>
      <c r="E11" t="s">
        <v>2101</v>
      </c>
      <c r="G11" t="s">
        <v>3960</v>
      </c>
      <c r="H11" t="s">
        <v>2102</v>
      </c>
      <c r="I11" t="s">
        <v>3744</v>
      </c>
    </row>
    <row r="12" spans="1:9">
      <c r="A12" s="144" t="s">
        <v>3856</v>
      </c>
      <c r="B12" t="s">
        <v>1938</v>
      </c>
      <c r="C12" t="s">
        <v>2113</v>
      </c>
      <c r="E12" t="s">
        <v>2101</v>
      </c>
      <c r="G12" t="s">
        <v>3960</v>
      </c>
      <c r="H12" t="s">
        <v>2102</v>
      </c>
      <c r="I12" t="s">
        <v>3744</v>
      </c>
    </row>
    <row r="13" spans="1:9">
      <c r="A13" s="144" t="s">
        <v>3856</v>
      </c>
      <c r="B13" t="s">
        <v>1938</v>
      </c>
      <c r="C13" t="s">
        <v>2114</v>
      </c>
      <c r="E13" t="s">
        <v>2101</v>
      </c>
      <c r="G13" t="s">
        <v>3960</v>
      </c>
      <c r="H13" t="s">
        <v>2102</v>
      </c>
      <c r="I13" t="s">
        <v>3744</v>
      </c>
    </row>
    <row r="14" spans="1:9">
      <c r="A14" s="144" t="s">
        <v>3856</v>
      </c>
      <c r="B14" t="s">
        <v>1939</v>
      </c>
      <c r="C14" t="s">
        <v>2116</v>
      </c>
      <c r="E14" t="s">
        <v>2117</v>
      </c>
      <c r="G14" t="s">
        <v>3961</v>
      </c>
      <c r="H14" t="s">
        <v>2118</v>
      </c>
      <c r="I14" t="s">
        <v>3746</v>
      </c>
    </row>
    <row r="15" spans="1:9">
      <c r="A15" s="144" t="s">
        <v>3856</v>
      </c>
      <c r="B15" t="s">
        <v>1939</v>
      </c>
      <c r="C15" t="s">
        <v>2119</v>
      </c>
      <c r="E15" t="s">
        <v>2101</v>
      </c>
      <c r="G15" t="s">
        <v>3960</v>
      </c>
      <c r="H15" t="s">
        <v>2102</v>
      </c>
      <c r="I15" t="s">
        <v>3746</v>
      </c>
    </row>
    <row r="16" spans="1:9">
      <c r="A16" s="144" t="s">
        <v>3856</v>
      </c>
      <c r="B16" t="s">
        <v>1939</v>
      </c>
      <c r="C16" t="s">
        <v>2120</v>
      </c>
      <c r="E16" t="s">
        <v>2101</v>
      </c>
      <c r="G16" t="s">
        <v>3960</v>
      </c>
      <c r="H16" t="s">
        <v>2102</v>
      </c>
      <c r="I16" t="s">
        <v>3746</v>
      </c>
    </row>
    <row r="17" spans="1:9">
      <c r="A17" s="144" t="s">
        <v>3856</v>
      </c>
      <c r="B17" t="s">
        <v>1941</v>
      </c>
      <c r="C17" t="s">
        <v>2122</v>
      </c>
      <c r="E17" t="s">
        <v>2101</v>
      </c>
      <c r="G17" t="s">
        <v>3960</v>
      </c>
      <c r="H17" t="s">
        <v>2102</v>
      </c>
      <c r="I17" t="s">
        <v>3748</v>
      </c>
    </row>
    <row r="18" spans="1:9">
      <c r="A18" s="144" t="s">
        <v>3856</v>
      </c>
      <c r="B18" t="s">
        <v>1944</v>
      </c>
      <c r="C18" t="s">
        <v>2124</v>
      </c>
      <c r="D18" t="s">
        <v>2125</v>
      </c>
      <c r="E18" t="s">
        <v>2089</v>
      </c>
      <c r="F18" t="s">
        <v>2126</v>
      </c>
      <c r="G18" t="s">
        <v>3960</v>
      </c>
      <c r="H18" t="s">
        <v>2091</v>
      </c>
      <c r="I18" t="s">
        <v>3756</v>
      </c>
    </row>
    <row r="19" spans="1:9">
      <c r="A19" s="144" t="s">
        <v>3856</v>
      </c>
      <c r="B19" t="s">
        <v>1944</v>
      </c>
      <c r="C19" t="s">
        <v>2127</v>
      </c>
      <c r="D19" t="s">
        <v>2128</v>
      </c>
      <c r="E19" t="s">
        <v>2089</v>
      </c>
      <c r="F19" t="s">
        <v>2129</v>
      </c>
      <c r="G19" t="s">
        <v>3960</v>
      </c>
      <c r="H19" t="s">
        <v>2091</v>
      </c>
      <c r="I19" t="s">
        <v>3756</v>
      </c>
    </row>
    <row r="20" spans="1:9">
      <c r="A20" s="144" t="s">
        <v>3856</v>
      </c>
      <c r="B20" t="s">
        <v>1944</v>
      </c>
      <c r="C20" t="s">
        <v>2130</v>
      </c>
      <c r="E20" t="s">
        <v>2101</v>
      </c>
      <c r="G20" t="s">
        <v>3960</v>
      </c>
      <c r="H20" t="s">
        <v>2102</v>
      </c>
      <c r="I20" t="s">
        <v>3756</v>
      </c>
    </row>
    <row r="21" spans="1:9">
      <c r="A21" s="144" t="s">
        <v>3856</v>
      </c>
      <c r="B21" t="s">
        <v>1948</v>
      </c>
      <c r="C21" t="s">
        <v>2132</v>
      </c>
      <c r="E21" t="s">
        <v>2089</v>
      </c>
      <c r="F21" t="s">
        <v>2133</v>
      </c>
      <c r="G21" t="s">
        <v>3960</v>
      </c>
      <c r="H21" t="s">
        <v>2091</v>
      </c>
      <c r="I21" t="s">
        <v>3760</v>
      </c>
    </row>
    <row r="22" spans="1:9">
      <c r="A22" s="144" t="s">
        <v>3856</v>
      </c>
      <c r="B22" t="s">
        <v>1948</v>
      </c>
      <c r="C22" t="s">
        <v>2134</v>
      </c>
      <c r="D22" t="s">
        <v>2135</v>
      </c>
      <c r="E22" t="s">
        <v>2136</v>
      </c>
      <c r="G22" t="s">
        <v>3960</v>
      </c>
      <c r="H22" t="s">
        <v>2137</v>
      </c>
      <c r="I22" t="s">
        <v>3760</v>
      </c>
    </row>
    <row r="23" spans="1:9">
      <c r="A23" s="144" t="s">
        <v>3856</v>
      </c>
      <c r="B23" t="s">
        <v>1953</v>
      </c>
      <c r="C23" t="s">
        <v>2139</v>
      </c>
      <c r="E23" t="s">
        <v>2089</v>
      </c>
      <c r="F23" t="s">
        <v>2140</v>
      </c>
      <c r="G23" t="s">
        <v>3960</v>
      </c>
      <c r="H23" t="s">
        <v>2091</v>
      </c>
      <c r="I23" t="s">
        <v>3768</v>
      </c>
    </row>
    <row r="24" spans="1:9">
      <c r="A24" s="144" t="s">
        <v>3856</v>
      </c>
      <c r="B24" t="s">
        <v>1953</v>
      </c>
      <c r="C24" t="s">
        <v>2141</v>
      </c>
      <c r="D24" t="s">
        <v>2142</v>
      </c>
      <c r="E24" t="s">
        <v>2089</v>
      </c>
      <c r="F24" t="s">
        <v>2143</v>
      </c>
      <c r="G24" t="s">
        <v>3960</v>
      </c>
      <c r="H24" t="s">
        <v>2091</v>
      </c>
      <c r="I24" t="s">
        <v>3768</v>
      </c>
    </row>
    <row r="25" spans="1:9">
      <c r="A25" s="144" t="s">
        <v>3856</v>
      </c>
      <c r="B25" t="s">
        <v>1953</v>
      </c>
      <c r="C25" t="s">
        <v>2144</v>
      </c>
      <c r="E25" t="s">
        <v>2101</v>
      </c>
      <c r="G25" t="s">
        <v>3960</v>
      </c>
      <c r="H25" t="s">
        <v>2102</v>
      </c>
      <c r="I25" t="s">
        <v>3768</v>
      </c>
    </row>
    <row r="26" spans="1:9">
      <c r="A26" s="144" t="s">
        <v>3856</v>
      </c>
      <c r="B26" t="s">
        <v>3647</v>
      </c>
      <c r="C26" t="s">
        <v>2146</v>
      </c>
      <c r="E26" t="s">
        <v>2101</v>
      </c>
      <c r="F26" t="s">
        <v>2147</v>
      </c>
      <c r="G26" t="s">
        <v>3960</v>
      </c>
      <c r="H26" t="s">
        <v>2102</v>
      </c>
    </row>
    <row r="27" spans="1:9">
      <c r="A27" s="144" t="s">
        <v>3857</v>
      </c>
      <c r="B27" t="s">
        <v>1929</v>
      </c>
      <c r="C27" t="s">
        <v>2087</v>
      </c>
      <c r="D27" t="s">
        <v>2088</v>
      </c>
      <c r="E27" t="s">
        <v>2089</v>
      </c>
      <c r="F27" t="s">
        <v>2092</v>
      </c>
      <c r="G27" t="s">
        <v>3989</v>
      </c>
      <c r="H27" t="s">
        <v>2091</v>
      </c>
      <c r="I27" t="s">
        <v>3728</v>
      </c>
    </row>
    <row r="28" spans="1:9">
      <c r="A28" s="144" t="s">
        <v>3857</v>
      </c>
      <c r="B28" t="s">
        <v>1929</v>
      </c>
      <c r="C28" t="s">
        <v>2149</v>
      </c>
      <c r="D28" t="s">
        <v>2150</v>
      </c>
      <c r="E28" t="s">
        <v>1632</v>
      </c>
      <c r="F28" t="s">
        <v>2152</v>
      </c>
      <c r="G28" t="s">
        <v>3962</v>
      </c>
      <c r="H28" t="s">
        <v>621</v>
      </c>
      <c r="I28" t="s">
        <v>3728</v>
      </c>
    </row>
    <row r="29" spans="1:9">
      <c r="A29" s="144" t="s">
        <v>3857</v>
      </c>
      <c r="B29" t="s">
        <v>1929</v>
      </c>
      <c r="C29" t="s">
        <v>2149</v>
      </c>
      <c r="D29" t="s">
        <v>2150</v>
      </c>
      <c r="E29" t="s">
        <v>1632</v>
      </c>
      <c r="F29" t="s">
        <v>2152</v>
      </c>
      <c r="G29" t="s">
        <v>3989</v>
      </c>
      <c r="H29" t="s">
        <v>120</v>
      </c>
      <c r="I29" t="s">
        <v>3728</v>
      </c>
    </row>
    <row r="30" spans="1:9">
      <c r="A30" s="144" t="s">
        <v>3857</v>
      </c>
      <c r="B30" t="s">
        <v>1929</v>
      </c>
      <c r="C30" t="s">
        <v>2153</v>
      </c>
      <c r="E30" t="s">
        <v>1396</v>
      </c>
      <c r="G30" t="s">
        <v>3963</v>
      </c>
      <c r="H30" t="s">
        <v>1396</v>
      </c>
      <c r="I30" t="s">
        <v>3728</v>
      </c>
    </row>
    <row r="31" spans="1:9">
      <c r="A31" s="144" t="s">
        <v>3857</v>
      </c>
      <c r="B31" t="s">
        <v>1929</v>
      </c>
      <c r="C31" t="s">
        <v>2154</v>
      </c>
      <c r="E31" t="s">
        <v>2155</v>
      </c>
      <c r="G31" t="s">
        <v>3963</v>
      </c>
      <c r="H31" t="s">
        <v>1396</v>
      </c>
      <c r="I31" t="s">
        <v>3728</v>
      </c>
    </row>
    <row r="32" spans="1:9">
      <c r="A32" s="144" t="s">
        <v>3857</v>
      </c>
      <c r="B32" t="s">
        <v>1929</v>
      </c>
      <c r="C32" t="s">
        <v>2154</v>
      </c>
      <c r="E32" t="s">
        <v>2155</v>
      </c>
      <c r="G32" t="s">
        <v>3989</v>
      </c>
      <c r="H32" t="s">
        <v>120</v>
      </c>
      <c r="I32" t="s">
        <v>3728</v>
      </c>
    </row>
    <row r="33" spans="1:9">
      <c r="A33" s="144" t="s">
        <v>3857</v>
      </c>
      <c r="B33" t="s">
        <v>1929</v>
      </c>
      <c r="C33" t="s">
        <v>2213</v>
      </c>
      <c r="D33" t="s">
        <v>2088</v>
      </c>
      <c r="E33" t="s">
        <v>120</v>
      </c>
      <c r="G33" t="s">
        <v>3989</v>
      </c>
      <c r="H33" t="s">
        <v>120</v>
      </c>
      <c r="I33" t="s">
        <v>3728</v>
      </c>
    </row>
    <row r="34" spans="1:9">
      <c r="A34" s="144" t="s">
        <v>3857</v>
      </c>
      <c r="B34" t="s">
        <v>1929</v>
      </c>
      <c r="C34" t="s">
        <v>2214</v>
      </c>
      <c r="D34" t="s">
        <v>2098</v>
      </c>
      <c r="E34" t="s">
        <v>120</v>
      </c>
      <c r="F34" t="s">
        <v>2215</v>
      </c>
      <c r="G34" t="s">
        <v>3989</v>
      </c>
      <c r="H34" t="s">
        <v>120</v>
      </c>
      <c r="I34" t="s">
        <v>3728</v>
      </c>
    </row>
    <row r="35" spans="1:9">
      <c r="A35" s="144" t="s">
        <v>3857</v>
      </c>
      <c r="B35" t="s">
        <v>1929</v>
      </c>
      <c r="C35" t="s">
        <v>2216</v>
      </c>
      <c r="E35" t="s">
        <v>120</v>
      </c>
      <c r="G35" t="s">
        <v>3989</v>
      </c>
      <c r="H35" t="s">
        <v>120</v>
      </c>
      <c r="I35" t="s">
        <v>3728</v>
      </c>
    </row>
    <row r="36" spans="1:9">
      <c r="A36" s="144" t="s">
        <v>3857</v>
      </c>
      <c r="B36" t="s">
        <v>1929</v>
      </c>
      <c r="C36" t="s">
        <v>2093</v>
      </c>
      <c r="D36" t="s">
        <v>2094</v>
      </c>
      <c r="E36" t="s">
        <v>2089</v>
      </c>
      <c r="G36" t="s">
        <v>3989</v>
      </c>
      <c r="H36" t="s">
        <v>2091</v>
      </c>
      <c r="I36" t="s">
        <v>3728</v>
      </c>
    </row>
    <row r="37" spans="1:9">
      <c r="A37" s="144" t="s">
        <v>3857</v>
      </c>
      <c r="B37" t="s">
        <v>1929</v>
      </c>
      <c r="C37" t="s">
        <v>2096</v>
      </c>
      <c r="D37" t="s">
        <v>2094</v>
      </c>
      <c r="E37" t="s">
        <v>2089</v>
      </c>
      <c r="G37" t="s">
        <v>3989</v>
      </c>
      <c r="H37" t="s">
        <v>2091</v>
      </c>
      <c r="I37" t="s">
        <v>3728</v>
      </c>
    </row>
    <row r="38" spans="1:9">
      <c r="A38" s="144" t="s">
        <v>3857</v>
      </c>
      <c r="B38" t="s">
        <v>1929</v>
      </c>
      <c r="C38" t="s">
        <v>2097</v>
      </c>
      <c r="D38" t="s">
        <v>2098</v>
      </c>
      <c r="E38" t="s">
        <v>2089</v>
      </c>
      <c r="G38" t="s">
        <v>3989</v>
      </c>
      <c r="H38" t="s">
        <v>2091</v>
      </c>
      <c r="I38" t="s">
        <v>3728</v>
      </c>
    </row>
    <row r="39" spans="1:9">
      <c r="A39" s="144" t="s">
        <v>3857</v>
      </c>
      <c r="B39" t="s">
        <v>1931</v>
      </c>
      <c r="C39" t="s">
        <v>2218</v>
      </c>
      <c r="D39" t="s">
        <v>2106</v>
      </c>
      <c r="E39" t="s">
        <v>120</v>
      </c>
      <c r="G39" t="s">
        <v>3989</v>
      </c>
      <c r="H39" t="s">
        <v>120</v>
      </c>
      <c r="I39" t="s">
        <v>3732</v>
      </c>
    </row>
    <row r="40" spans="1:9">
      <c r="A40" s="144" t="s">
        <v>3857</v>
      </c>
      <c r="B40" t="s">
        <v>1931</v>
      </c>
      <c r="C40" t="s">
        <v>2219</v>
      </c>
      <c r="D40" t="s">
        <v>2220</v>
      </c>
      <c r="E40" t="s">
        <v>120</v>
      </c>
      <c r="F40" t="s">
        <v>2221</v>
      </c>
      <c r="G40" t="s">
        <v>3989</v>
      </c>
      <c r="H40" t="s">
        <v>120</v>
      </c>
      <c r="I40" t="s">
        <v>3732</v>
      </c>
    </row>
    <row r="41" spans="1:9">
      <c r="A41" s="144" t="s">
        <v>3857</v>
      </c>
      <c r="B41" t="s">
        <v>1931</v>
      </c>
      <c r="C41" t="s">
        <v>2222</v>
      </c>
      <c r="D41" t="s">
        <v>2220</v>
      </c>
      <c r="E41" t="s">
        <v>120</v>
      </c>
      <c r="G41" t="s">
        <v>3989</v>
      </c>
      <c r="H41" t="s">
        <v>120</v>
      </c>
      <c r="I41" t="s">
        <v>3732</v>
      </c>
    </row>
    <row r="42" spans="1:9">
      <c r="A42" s="144" t="s">
        <v>3857</v>
      </c>
      <c r="B42" t="s">
        <v>1931</v>
      </c>
      <c r="C42" t="s">
        <v>2100</v>
      </c>
      <c r="E42" t="s">
        <v>2101</v>
      </c>
      <c r="F42" t="s">
        <v>2103</v>
      </c>
      <c r="G42" t="s">
        <v>3964</v>
      </c>
      <c r="H42" t="s">
        <v>2157</v>
      </c>
      <c r="I42" t="s">
        <v>3732</v>
      </c>
    </row>
    <row r="43" spans="1:9">
      <c r="A43" s="144" t="s">
        <v>3857</v>
      </c>
      <c r="B43" t="s">
        <v>1931</v>
      </c>
      <c r="C43" t="s">
        <v>2100</v>
      </c>
      <c r="E43" t="s">
        <v>2101</v>
      </c>
      <c r="F43" t="s">
        <v>2103</v>
      </c>
      <c r="G43" t="s">
        <v>3989</v>
      </c>
      <c r="H43" t="s">
        <v>2468</v>
      </c>
      <c r="I43" t="s">
        <v>3732</v>
      </c>
    </row>
    <row r="44" spans="1:9">
      <c r="A44" s="144" t="s">
        <v>3857</v>
      </c>
      <c r="B44" t="s">
        <v>1931</v>
      </c>
      <c r="C44" t="s">
        <v>2224</v>
      </c>
      <c r="D44" t="s">
        <v>2225</v>
      </c>
      <c r="E44" t="s">
        <v>120</v>
      </c>
      <c r="F44" t="s">
        <v>2226</v>
      </c>
      <c r="G44" t="s">
        <v>3989</v>
      </c>
      <c r="H44" t="s">
        <v>120</v>
      </c>
      <c r="I44" t="s">
        <v>3732</v>
      </c>
    </row>
    <row r="45" spans="1:9">
      <c r="A45" s="144" t="s">
        <v>3857</v>
      </c>
      <c r="B45" t="s">
        <v>3417</v>
      </c>
      <c r="C45" t="s">
        <v>2228</v>
      </c>
      <c r="D45" t="s">
        <v>2229</v>
      </c>
      <c r="E45" t="s">
        <v>120</v>
      </c>
      <c r="G45" t="s">
        <v>3989</v>
      </c>
      <c r="H45" t="s">
        <v>120</v>
      </c>
      <c r="I45" t="s">
        <v>3736</v>
      </c>
    </row>
    <row r="46" spans="1:9">
      <c r="A46" s="144" t="s">
        <v>3857</v>
      </c>
      <c r="B46" t="s">
        <v>3417</v>
      </c>
      <c r="C46" t="s">
        <v>2230</v>
      </c>
      <c r="D46" t="s">
        <v>2229</v>
      </c>
      <c r="E46" t="s">
        <v>2231</v>
      </c>
      <c r="G46" t="s">
        <v>3989</v>
      </c>
      <c r="H46" t="s">
        <v>120</v>
      </c>
      <c r="I46" t="s">
        <v>3736</v>
      </c>
    </row>
    <row r="47" spans="1:9">
      <c r="A47" s="144" t="s">
        <v>3857</v>
      </c>
      <c r="B47" t="s">
        <v>3417</v>
      </c>
      <c r="C47" t="s">
        <v>2232</v>
      </c>
      <c r="D47" t="s">
        <v>2229</v>
      </c>
      <c r="E47" t="s">
        <v>2233</v>
      </c>
      <c r="F47" t="s">
        <v>2234</v>
      </c>
      <c r="G47" t="s">
        <v>3989</v>
      </c>
      <c r="H47" t="s">
        <v>120</v>
      </c>
      <c r="I47" t="s">
        <v>3736</v>
      </c>
    </row>
    <row r="48" spans="1:9">
      <c r="A48" s="144" t="s">
        <v>3857</v>
      </c>
      <c r="B48" t="s">
        <v>3417</v>
      </c>
      <c r="C48" t="s">
        <v>2235</v>
      </c>
      <c r="D48" t="s">
        <v>2229</v>
      </c>
      <c r="E48" t="s">
        <v>120</v>
      </c>
      <c r="G48" t="s">
        <v>3989</v>
      </c>
      <c r="H48" t="s">
        <v>120</v>
      </c>
      <c r="I48" t="s">
        <v>3736</v>
      </c>
    </row>
    <row r="49" spans="1:9">
      <c r="A49" s="144" t="s">
        <v>3857</v>
      </c>
      <c r="B49" t="s">
        <v>1936</v>
      </c>
      <c r="C49" t="s">
        <v>2237</v>
      </c>
      <c r="D49" t="s">
        <v>2238</v>
      </c>
      <c r="E49" t="s">
        <v>2239</v>
      </c>
      <c r="G49" t="s">
        <v>3989</v>
      </c>
      <c r="H49" t="s">
        <v>120</v>
      </c>
      <c r="I49" t="s">
        <v>3740</v>
      </c>
    </row>
    <row r="50" spans="1:9">
      <c r="A50" s="144" t="s">
        <v>3857</v>
      </c>
      <c r="B50" t="s">
        <v>1936</v>
      </c>
      <c r="C50" t="s">
        <v>2159</v>
      </c>
      <c r="E50" t="s">
        <v>621</v>
      </c>
      <c r="F50" t="s">
        <v>2160</v>
      </c>
      <c r="G50" t="s">
        <v>3962</v>
      </c>
      <c r="H50" t="s">
        <v>621</v>
      </c>
      <c r="I50" t="s">
        <v>3740</v>
      </c>
    </row>
    <row r="51" spans="1:9">
      <c r="A51" s="144" t="s">
        <v>3857</v>
      </c>
      <c r="B51" t="s">
        <v>1936</v>
      </c>
      <c r="C51" t="s">
        <v>2161</v>
      </c>
      <c r="D51" t="s">
        <v>2162</v>
      </c>
      <c r="E51" t="s">
        <v>621</v>
      </c>
      <c r="F51" t="s">
        <v>2163</v>
      </c>
      <c r="G51" t="s">
        <v>3962</v>
      </c>
      <c r="H51" t="s">
        <v>621</v>
      </c>
      <c r="I51" t="s">
        <v>3740</v>
      </c>
    </row>
    <row r="52" spans="1:9">
      <c r="A52" s="144" t="s">
        <v>3857</v>
      </c>
      <c r="B52" t="s">
        <v>1936</v>
      </c>
      <c r="C52" t="s">
        <v>2240</v>
      </c>
      <c r="D52" t="s">
        <v>2162</v>
      </c>
      <c r="E52" t="s">
        <v>120</v>
      </c>
      <c r="G52" t="s">
        <v>3989</v>
      </c>
      <c r="H52" t="s">
        <v>120</v>
      </c>
      <c r="I52" t="s">
        <v>3740</v>
      </c>
    </row>
    <row r="53" spans="1:9">
      <c r="A53" s="144" t="s">
        <v>3857</v>
      </c>
      <c r="B53" t="s">
        <v>1936</v>
      </c>
      <c r="C53" t="s">
        <v>2241</v>
      </c>
      <c r="D53" t="s">
        <v>2238</v>
      </c>
      <c r="E53" t="s">
        <v>2242</v>
      </c>
      <c r="G53" t="s">
        <v>3989</v>
      </c>
      <c r="H53" t="s">
        <v>120</v>
      </c>
      <c r="I53" t="s">
        <v>3740</v>
      </c>
    </row>
    <row r="54" spans="1:9">
      <c r="A54" s="144" t="s">
        <v>3857</v>
      </c>
      <c r="B54" t="s">
        <v>1936</v>
      </c>
      <c r="C54" t="s">
        <v>2164</v>
      </c>
      <c r="D54" t="s">
        <v>2162</v>
      </c>
      <c r="E54" t="s">
        <v>2165</v>
      </c>
      <c r="F54" t="s">
        <v>2166</v>
      </c>
      <c r="G54" t="s">
        <v>3963</v>
      </c>
      <c r="H54" t="s">
        <v>621</v>
      </c>
      <c r="I54" t="s">
        <v>3740</v>
      </c>
    </row>
    <row r="55" spans="1:9">
      <c r="A55" s="144" t="s">
        <v>3857</v>
      </c>
      <c r="B55" t="s">
        <v>1936</v>
      </c>
      <c r="C55" t="s">
        <v>2164</v>
      </c>
      <c r="D55" t="s">
        <v>2162</v>
      </c>
      <c r="E55" t="s">
        <v>2165</v>
      </c>
      <c r="F55" t="s">
        <v>2166</v>
      </c>
      <c r="G55" t="s">
        <v>3989</v>
      </c>
      <c r="H55" t="s">
        <v>120</v>
      </c>
      <c r="I55" t="s">
        <v>3740</v>
      </c>
    </row>
    <row r="56" spans="1:9">
      <c r="A56" s="144" t="s">
        <v>3857</v>
      </c>
      <c r="B56" t="s">
        <v>1936</v>
      </c>
      <c r="C56" t="s">
        <v>2243</v>
      </c>
      <c r="D56" t="s">
        <v>2244</v>
      </c>
      <c r="E56" t="s">
        <v>120</v>
      </c>
      <c r="F56" t="s">
        <v>2245</v>
      </c>
      <c r="G56" t="s">
        <v>3989</v>
      </c>
      <c r="H56" t="s">
        <v>120</v>
      </c>
      <c r="I56" t="s">
        <v>3740</v>
      </c>
    </row>
    <row r="57" spans="1:9">
      <c r="A57" s="144" t="s">
        <v>3857</v>
      </c>
      <c r="B57" t="s">
        <v>1936</v>
      </c>
      <c r="C57" t="s">
        <v>2246</v>
      </c>
      <c r="D57" t="s">
        <v>2244</v>
      </c>
      <c r="E57" t="s">
        <v>120</v>
      </c>
      <c r="G57" t="s">
        <v>3989</v>
      </c>
      <c r="H57" t="s">
        <v>120</v>
      </c>
      <c r="I57" t="s">
        <v>3740</v>
      </c>
    </row>
    <row r="58" spans="1:9">
      <c r="A58" s="144" t="s">
        <v>3857</v>
      </c>
      <c r="B58" t="s">
        <v>1938</v>
      </c>
      <c r="C58" t="s">
        <v>2248</v>
      </c>
      <c r="D58" t="s">
        <v>2249</v>
      </c>
      <c r="E58" t="s">
        <v>120</v>
      </c>
      <c r="F58" t="s">
        <v>2250</v>
      </c>
      <c r="G58" t="s">
        <v>3989</v>
      </c>
      <c r="H58" t="s">
        <v>120</v>
      </c>
      <c r="I58" t="s">
        <v>3744</v>
      </c>
    </row>
    <row r="59" spans="1:9">
      <c r="A59" s="144" t="s">
        <v>3857</v>
      </c>
      <c r="B59" t="s">
        <v>1938</v>
      </c>
      <c r="C59" t="s">
        <v>2105</v>
      </c>
      <c r="D59" t="s">
        <v>2106</v>
      </c>
      <c r="E59" t="s">
        <v>2107</v>
      </c>
      <c r="G59" t="s">
        <v>3964</v>
      </c>
      <c r="H59" t="s">
        <v>2157</v>
      </c>
      <c r="I59" t="s">
        <v>3744</v>
      </c>
    </row>
    <row r="60" spans="1:9">
      <c r="A60" s="144" t="s">
        <v>3857</v>
      </c>
      <c r="B60" t="s">
        <v>1938</v>
      </c>
      <c r="C60" t="s">
        <v>2105</v>
      </c>
      <c r="D60" t="s">
        <v>2106</v>
      </c>
      <c r="E60" t="s">
        <v>2107</v>
      </c>
      <c r="G60" t="s">
        <v>3989</v>
      </c>
      <c r="H60" t="s">
        <v>2468</v>
      </c>
      <c r="I60" t="s">
        <v>3744</v>
      </c>
    </row>
    <row r="61" spans="1:9">
      <c r="A61" s="144" t="s">
        <v>3857</v>
      </c>
      <c r="B61" t="s">
        <v>1938</v>
      </c>
      <c r="C61" t="s">
        <v>2108</v>
      </c>
      <c r="D61" t="s">
        <v>2106</v>
      </c>
      <c r="E61" t="s">
        <v>2101</v>
      </c>
      <c r="G61" t="s">
        <v>3964</v>
      </c>
      <c r="H61" t="s">
        <v>2157</v>
      </c>
      <c r="I61" t="s">
        <v>3744</v>
      </c>
    </row>
    <row r="62" spans="1:9">
      <c r="A62" s="144" t="s">
        <v>3857</v>
      </c>
      <c r="B62" t="s">
        <v>1938</v>
      </c>
      <c r="C62" t="s">
        <v>2108</v>
      </c>
      <c r="D62" t="s">
        <v>2106</v>
      </c>
      <c r="E62" t="s">
        <v>2101</v>
      </c>
      <c r="G62" t="s">
        <v>3989</v>
      </c>
      <c r="H62" t="s">
        <v>2468</v>
      </c>
      <c r="I62" t="s">
        <v>3744</v>
      </c>
    </row>
    <row r="63" spans="1:9">
      <c r="A63" s="144" t="s">
        <v>3857</v>
      </c>
      <c r="B63" t="s">
        <v>1938</v>
      </c>
      <c r="C63" t="s">
        <v>2109</v>
      </c>
      <c r="D63" t="s">
        <v>2106</v>
      </c>
      <c r="E63" t="s">
        <v>2101</v>
      </c>
      <c r="G63" t="s">
        <v>3964</v>
      </c>
      <c r="H63" t="s">
        <v>2157</v>
      </c>
      <c r="I63" t="s">
        <v>3744</v>
      </c>
    </row>
    <row r="64" spans="1:9">
      <c r="A64" s="144" t="s">
        <v>3857</v>
      </c>
      <c r="B64" t="s">
        <v>1938</v>
      </c>
      <c r="C64" t="s">
        <v>2109</v>
      </c>
      <c r="D64" t="s">
        <v>2106</v>
      </c>
      <c r="E64" t="s">
        <v>2101</v>
      </c>
      <c r="G64" t="s">
        <v>3989</v>
      </c>
      <c r="H64" t="s">
        <v>2468</v>
      </c>
      <c r="I64" t="s">
        <v>3744</v>
      </c>
    </row>
    <row r="65" spans="1:9">
      <c r="A65" s="144" t="s">
        <v>3857</v>
      </c>
      <c r="B65" t="s">
        <v>1938</v>
      </c>
      <c r="C65" t="s">
        <v>2110</v>
      </c>
      <c r="D65" t="s">
        <v>2111</v>
      </c>
      <c r="E65" t="s">
        <v>2101</v>
      </c>
      <c r="G65" t="s">
        <v>3964</v>
      </c>
      <c r="H65" t="s">
        <v>2157</v>
      </c>
      <c r="I65" t="s">
        <v>3744</v>
      </c>
    </row>
    <row r="66" spans="1:9">
      <c r="A66" s="144" t="s">
        <v>3857</v>
      </c>
      <c r="B66" t="s">
        <v>1938</v>
      </c>
      <c r="C66" t="s">
        <v>2110</v>
      </c>
      <c r="D66" t="s">
        <v>2111</v>
      </c>
      <c r="E66" t="s">
        <v>2101</v>
      </c>
      <c r="G66" t="s">
        <v>3989</v>
      </c>
      <c r="H66" t="s">
        <v>2468</v>
      </c>
      <c r="I66" t="s">
        <v>3744</v>
      </c>
    </row>
    <row r="67" spans="1:9">
      <c r="A67" s="144" t="s">
        <v>3857</v>
      </c>
      <c r="B67" t="s">
        <v>1938</v>
      </c>
      <c r="C67" t="s">
        <v>2112</v>
      </c>
      <c r="E67" t="s">
        <v>2101</v>
      </c>
      <c r="G67" t="s">
        <v>3964</v>
      </c>
      <c r="H67" t="s">
        <v>2157</v>
      </c>
      <c r="I67" t="s">
        <v>3744</v>
      </c>
    </row>
    <row r="68" spans="1:9">
      <c r="A68" s="144" t="s">
        <v>3857</v>
      </c>
      <c r="B68" t="s">
        <v>1938</v>
      </c>
      <c r="C68" t="s">
        <v>2112</v>
      </c>
      <c r="E68" t="s">
        <v>2101</v>
      </c>
      <c r="G68" t="s">
        <v>3989</v>
      </c>
      <c r="H68" t="s">
        <v>2468</v>
      </c>
      <c r="I68" t="s">
        <v>3744</v>
      </c>
    </row>
    <row r="69" spans="1:9">
      <c r="A69" s="144" t="s">
        <v>3857</v>
      </c>
      <c r="B69" t="s">
        <v>1938</v>
      </c>
      <c r="C69" t="s">
        <v>2113</v>
      </c>
      <c r="E69" t="s">
        <v>2101</v>
      </c>
      <c r="G69" t="s">
        <v>3964</v>
      </c>
      <c r="H69" t="s">
        <v>2157</v>
      </c>
      <c r="I69" t="s">
        <v>3744</v>
      </c>
    </row>
    <row r="70" spans="1:9">
      <c r="A70" s="144" t="s">
        <v>3857</v>
      </c>
      <c r="B70" t="s">
        <v>1938</v>
      </c>
      <c r="C70" t="s">
        <v>2113</v>
      </c>
      <c r="E70" t="s">
        <v>2101</v>
      </c>
      <c r="G70" t="s">
        <v>3989</v>
      </c>
      <c r="H70" t="s">
        <v>2468</v>
      </c>
      <c r="I70" t="s">
        <v>3744</v>
      </c>
    </row>
    <row r="71" spans="1:9">
      <c r="A71" s="144" t="s">
        <v>3857</v>
      </c>
      <c r="B71" t="s">
        <v>1938</v>
      </c>
      <c r="C71" t="s">
        <v>2114</v>
      </c>
      <c r="E71" t="s">
        <v>2101</v>
      </c>
      <c r="G71" t="s">
        <v>3964</v>
      </c>
      <c r="H71" t="s">
        <v>2157</v>
      </c>
      <c r="I71" t="s">
        <v>3744</v>
      </c>
    </row>
    <row r="72" spans="1:9">
      <c r="A72" s="144" t="s">
        <v>3857</v>
      </c>
      <c r="B72" t="s">
        <v>1938</v>
      </c>
      <c r="C72" t="s">
        <v>2114</v>
      </c>
      <c r="E72" t="s">
        <v>2101</v>
      </c>
      <c r="G72" t="s">
        <v>3989</v>
      </c>
      <c r="H72" t="s">
        <v>2468</v>
      </c>
      <c r="I72" t="s">
        <v>3744</v>
      </c>
    </row>
    <row r="73" spans="1:9">
      <c r="A73" s="144" t="s">
        <v>3857</v>
      </c>
      <c r="B73" t="s">
        <v>1939</v>
      </c>
      <c r="C73" t="s">
        <v>2252</v>
      </c>
      <c r="D73" t="s">
        <v>2253</v>
      </c>
      <c r="E73" t="s">
        <v>120</v>
      </c>
      <c r="G73" t="s">
        <v>3989</v>
      </c>
      <c r="H73" t="s">
        <v>120</v>
      </c>
      <c r="I73" t="s">
        <v>3746</v>
      </c>
    </row>
    <row r="74" spans="1:9">
      <c r="A74" s="144" t="s">
        <v>3857</v>
      </c>
      <c r="B74" t="s">
        <v>1939</v>
      </c>
      <c r="C74" t="s">
        <v>2254</v>
      </c>
      <c r="D74" t="s">
        <v>2255</v>
      </c>
      <c r="E74" t="s">
        <v>120</v>
      </c>
      <c r="G74" t="s">
        <v>3989</v>
      </c>
      <c r="H74" t="s">
        <v>120</v>
      </c>
      <c r="I74" t="s">
        <v>3746</v>
      </c>
    </row>
    <row r="75" spans="1:9">
      <c r="A75" s="144" t="s">
        <v>3857</v>
      </c>
      <c r="B75" t="s">
        <v>1939</v>
      </c>
      <c r="C75" t="s">
        <v>2256</v>
      </c>
      <c r="D75" t="s">
        <v>2255</v>
      </c>
      <c r="E75" t="s">
        <v>2257</v>
      </c>
      <c r="F75" t="s">
        <v>2258</v>
      </c>
      <c r="G75" t="s">
        <v>3989</v>
      </c>
      <c r="H75" t="s">
        <v>120</v>
      </c>
      <c r="I75" t="s">
        <v>3746</v>
      </c>
    </row>
    <row r="76" spans="1:9">
      <c r="A76" s="144" t="s">
        <v>3857</v>
      </c>
      <c r="B76" t="s">
        <v>1939</v>
      </c>
      <c r="C76" t="s">
        <v>2259</v>
      </c>
      <c r="D76" t="s">
        <v>2260</v>
      </c>
      <c r="E76" t="s">
        <v>120</v>
      </c>
      <c r="G76" t="s">
        <v>3989</v>
      </c>
      <c r="H76" t="s">
        <v>120</v>
      </c>
      <c r="I76" t="s">
        <v>3746</v>
      </c>
    </row>
    <row r="77" spans="1:9">
      <c r="A77" s="144" t="s">
        <v>3857</v>
      </c>
      <c r="B77" t="s">
        <v>1939</v>
      </c>
      <c r="C77" t="s">
        <v>2116</v>
      </c>
      <c r="E77" t="s">
        <v>2117</v>
      </c>
      <c r="G77" t="s">
        <v>3989</v>
      </c>
      <c r="H77" t="s">
        <v>120</v>
      </c>
      <c r="I77" t="s">
        <v>3746</v>
      </c>
    </row>
    <row r="78" spans="1:9">
      <c r="A78" s="144" t="s">
        <v>3857</v>
      </c>
      <c r="B78" t="s">
        <v>1939</v>
      </c>
      <c r="C78" t="s">
        <v>2119</v>
      </c>
      <c r="E78" t="s">
        <v>2101</v>
      </c>
      <c r="G78" t="s">
        <v>3964</v>
      </c>
      <c r="H78" t="s">
        <v>2157</v>
      </c>
      <c r="I78" t="s">
        <v>3746</v>
      </c>
    </row>
    <row r="79" spans="1:9">
      <c r="A79" s="144" t="s">
        <v>3857</v>
      </c>
      <c r="B79" t="s">
        <v>1939</v>
      </c>
      <c r="C79" t="s">
        <v>2119</v>
      </c>
      <c r="E79" t="s">
        <v>2101</v>
      </c>
      <c r="G79" t="s">
        <v>3989</v>
      </c>
      <c r="H79" t="s">
        <v>2468</v>
      </c>
      <c r="I79" t="s">
        <v>3746</v>
      </c>
    </row>
    <row r="80" spans="1:9">
      <c r="A80" s="144" t="s">
        <v>3857</v>
      </c>
      <c r="B80" t="s">
        <v>1939</v>
      </c>
      <c r="C80" t="s">
        <v>2120</v>
      </c>
      <c r="E80" t="s">
        <v>2101</v>
      </c>
      <c r="G80" t="s">
        <v>3964</v>
      </c>
      <c r="H80" t="s">
        <v>2157</v>
      </c>
      <c r="I80" t="s">
        <v>3746</v>
      </c>
    </row>
    <row r="81" spans="1:9">
      <c r="A81" s="144" t="s">
        <v>3857</v>
      </c>
      <c r="B81" t="s">
        <v>1939</v>
      </c>
      <c r="C81" t="s">
        <v>2120</v>
      </c>
      <c r="E81" t="s">
        <v>2101</v>
      </c>
      <c r="G81" t="s">
        <v>3989</v>
      </c>
      <c r="H81" t="s">
        <v>2468</v>
      </c>
      <c r="I81" t="s">
        <v>3746</v>
      </c>
    </row>
    <row r="82" spans="1:9">
      <c r="A82" s="144" t="s">
        <v>3857</v>
      </c>
      <c r="B82" t="s">
        <v>1939</v>
      </c>
      <c r="C82" t="s">
        <v>2261</v>
      </c>
      <c r="D82" t="s">
        <v>2255</v>
      </c>
      <c r="E82" t="s">
        <v>2262</v>
      </c>
      <c r="G82" t="s">
        <v>3989</v>
      </c>
      <c r="H82" t="s">
        <v>2262</v>
      </c>
      <c r="I82" t="s">
        <v>3746</v>
      </c>
    </row>
    <row r="83" spans="1:9">
      <c r="A83" s="144" t="s">
        <v>3857</v>
      </c>
      <c r="B83" t="s">
        <v>1939</v>
      </c>
      <c r="C83" t="s">
        <v>2263</v>
      </c>
      <c r="D83" t="s">
        <v>2260</v>
      </c>
      <c r="E83" t="s">
        <v>120</v>
      </c>
      <c r="G83" t="s">
        <v>3989</v>
      </c>
      <c r="H83" t="s">
        <v>120</v>
      </c>
      <c r="I83" t="s">
        <v>3746</v>
      </c>
    </row>
    <row r="84" spans="1:9">
      <c r="A84" s="144" t="s">
        <v>3857</v>
      </c>
      <c r="B84" t="s">
        <v>1939</v>
      </c>
      <c r="C84" t="s">
        <v>2169</v>
      </c>
      <c r="E84" t="s">
        <v>621</v>
      </c>
      <c r="F84" t="s">
        <v>2170</v>
      </c>
      <c r="G84" t="s">
        <v>3962</v>
      </c>
      <c r="H84" t="s">
        <v>621</v>
      </c>
      <c r="I84" t="s">
        <v>3746</v>
      </c>
    </row>
    <row r="85" spans="1:9">
      <c r="A85" s="144" t="s">
        <v>3857</v>
      </c>
      <c r="B85" t="s">
        <v>1941</v>
      </c>
      <c r="C85" t="s">
        <v>2265</v>
      </c>
      <c r="E85" t="s">
        <v>2262</v>
      </c>
      <c r="G85" t="s">
        <v>3989</v>
      </c>
      <c r="H85" t="s">
        <v>2262</v>
      </c>
      <c r="I85" t="s">
        <v>3748</v>
      </c>
    </row>
    <row r="86" spans="1:9">
      <c r="A86" s="144" t="s">
        <v>3857</v>
      </c>
      <c r="B86" t="s">
        <v>1941</v>
      </c>
      <c r="C86" t="s">
        <v>2266</v>
      </c>
      <c r="E86" t="s">
        <v>2262</v>
      </c>
      <c r="G86" t="s">
        <v>3989</v>
      </c>
      <c r="H86" t="s">
        <v>2262</v>
      </c>
      <c r="I86" t="s">
        <v>3748</v>
      </c>
    </row>
    <row r="87" spans="1:9">
      <c r="A87" s="144" t="s">
        <v>3857</v>
      </c>
      <c r="B87" t="s">
        <v>1941</v>
      </c>
      <c r="C87" t="s">
        <v>2172</v>
      </c>
      <c r="E87" t="s">
        <v>2173</v>
      </c>
      <c r="G87" t="s">
        <v>3962</v>
      </c>
      <c r="H87" t="s">
        <v>621</v>
      </c>
      <c r="I87" t="s">
        <v>3748</v>
      </c>
    </row>
    <row r="88" spans="1:9">
      <c r="A88" s="144" t="s">
        <v>3857</v>
      </c>
      <c r="B88" t="s">
        <v>1941</v>
      </c>
      <c r="C88" t="s">
        <v>2172</v>
      </c>
      <c r="E88" t="s">
        <v>2173</v>
      </c>
      <c r="G88" t="s">
        <v>3989</v>
      </c>
      <c r="H88" t="s">
        <v>2262</v>
      </c>
      <c r="I88" t="s">
        <v>3748</v>
      </c>
    </row>
    <row r="89" spans="1:9">
      <c r="A89" s="144" t="s">
        <v>3857</v>
      </c>
      <c r="B89" t="s">
        <v>1941</v>
      </c>
      <c r="C89" t="s">
        <v>2267</v>
      </c>
      <c r="D89" t="s">
        <v>2255</v>
      </c>
      <c r="E89" t="s">
        <v>120</v>
      </c>
      <c r="G89" t="s">
        <v>3989</v>
      </c>
      <c r="H89" t="s">
        <v>120</v>
      </c>
      <c r="I89" t="s">
        <v>3748</v>
      </c>
    </row>
    <row r="90" spans="1:9">
      <c r="A90" s="144" t="s">
        <v>3857</v>
      </c>
      <c r="B90" t="s">
        <v>1941</v>
      </c>
      <c r="C90" t="s">
        <v>2268</v>
      </c>
      <c r="D90" t="s">
        <v>2255</v>
      </c>
      <c r="E90" t="s">
        <v>120</v>
      </c>
      <c r="G90" t="s">
        <v>3989</v>
      </c>
      <c r="H90" t="s">
        <v>120</v>
      </c>
      <c r="I90" t="s">
        <v>3748</v>
      </c>
    </row>
    <row r="91" spans="1:9">
      <c r="A91" s="144" t="s">
        <v>3857</v>
      </c>
      <c r="B91" t="s">
        <v>1941</v>
      </c>
      <c r="C91" t="s">
        <v>2269</v>
      </c>
      <c r="D91" t="s">
        <v>2111</v>
      </c>
      <c r="E91" t="s">
        <v>120</v>
      </c>
      <c r="G91" t="s">
        <v>3989</v>
      </c>
      <c r="H91" t="s">
        <v>120</v>
      </c>
      <c r="I91" t="s">
        <v>3748</v>
      </c>
    </row>
    <row r="92" spans="1:9">
      <c r="A92" s="144" t="s">
        <v>3857</v>
      </c>
      <c r="B92" t="s">
        <v>1941</v>
      </c>
      <c r="C92" t="s">
        <v>2270</v>
      </c>
      <c r="D92" t="s">
        <v>2271</v>
      </c>
      <c r="E92" t="s">
        <v>2262</v>
      </c>
      <c r="G92" t="s">
        <v>3989</v>
      </c>
      <c r="H92" t="s">
        <v>2262</v>
      </c>
      <c r="I92" t="s">
        <v>3748</v>
      </c>
    </row>
    <row r="93" spans="1:9">
      <c r="A93" s="144" t="s">
        <v>3857</v>
      </c>
      <c r="B93" t="s">
        <v>1941</v>
      </c>
      <c r="C93" t="s">
        <v>2272</v>
      </c>
      <c r="D93" t="s">
        <v>2271</v>
      </c>
      <c r="E93" t="s">
        <v>2262</v>
      </c>
      <c r="G93" t="s">
        <v>3989</v>
      </c>
      <c r="H93" t="s">
        <v>2262</v>
      </c>
      <c r="I93" t="s">
        <v>3748</v>
      </c>
    </row>
    <row r="94" spans="1:9">
      <c r="A94" s="144" t="s">
        <v>3857</v>
      </c>
      <c r="B94" t="s">
        <v>1941</v>
      </c>
      <c r="C94" t="s">
        <v>2122</v>
      </c>
      <c r="E94" t="s">
        <v>2101</v>
      </c>
      <c r="G94" t="s">
        <v>3964</v>
      </c>
      <c r="H94" t="s">
        <v>2157</v>
      </c>
      <c r="I94" t="s">
        <v>3748</v>
      </c>
    </row>
    <row r="95" spans="1:9">
      <c r="A95" s="144" t="s">
        <v>3857</v>
      </c>
      <c r="B95" t="s">
        <v>1941</v>
      </c>
      <c r="C95" t="s">
        <v>2122</v>
      </c>
      <c r="E95" t="s">
        <v>2101</v>
      </c>
      <c r="G95" t="s">
        <v>3989</v>
      </c>
      <c r="H95" t="s">
        <v>2468</v>
      </c>
      <c r="I95" t="s">
        <v>3748</v>
      </c>
    </row>
    <row r="96" spans="1:9">
      <c r="A96" s="144" t="s">
        <v>3857</v>
      </c>
      <c r="B96" t="s">
        <v>1941</v>
      </c>
      <c r="C96" t="s">
        <v>2273</v>
      </c>
      <c r="D96" t="s">
        <v>2271</v>
      </c>
      <c r="E96" t="s">
        <v>120</v>
      </c>
      <c r="F96" t="s">
        <v>2274</v>
      </c>
      <c r="G96" t="s">
        <v>3989</v>
      </c>
      <c r="H96" t="s">
        <v>120</v>
      </c>
      <c r="I96" t="s">
        <v>3748</v>
      </c>
    </row>
    <row r="97" spans="1:9">
      <c r="A97" s="144" t="s">
        <v>3857</v>
      </c>
      <c r="B97" t="s">
        <v>1942</v>
      </c>
      <c r="C97" t="s">
        <v>2276</v>
      </c>
      <c r="D97" t="s">
        <v>2277</v>
      </c>
      <c r="E97" t="s">
        <v>120</v>
      </c>
      <c r="G97" t="s">
        <v>3989</v>
      </c>
      <c r="H97" t="s">
        <v>120</v>
      </c>
      <c r="I97" t="s">
        <v>3752</v>
      </c>
    </row>
    <row r="98" spans="1:9">
      <c r="A98" s="144" t="s">
        <v>3857</v>
      </c>
      <c r="B98" t="s">
        <v>1942</v>
      </c>
      <c r="C98" t="s">
        <v>2278</v>
      </c>
      <c r="D98" t="s">
        <v>2207</v>
      </c>
      <c r="E98" t="s">
        <v>120</v>
      </c>
      <c r="G98" t="s">
        <v>3989</v>
      </c>
      <c r="H98" t="s">
        <v>120</v>
      </c>
      <c r="I98" t="s">
        <v>3752</v>
      </c>
    </row>
    <row r="99" spans="1:9">
      <c r="A99" s="144" t="s">
        <v>3857</v>
      </c>
      <c r="B99" t="s">
        <v>1942</v>
      </c>
      <c r="C99" t="s">
        <v>2279</v>
      </c>
      <c r="D99" t="s">
        <v>2207</v>
      </c>
      <c r="E99" t="s">
        <v>120</v>
      </c>
      <c r="G99" t="s">
        <v>3989</v>
      </c>
      <c r="H99" t="s">
        <v>120</v>
      </c>
      <c r="I99" t="s">
        <v>3752</v>
      </c>
    </row>
    <row r="100" spans="1:9">
      <c r="A100" s="144" t="s">
        <v>3857</v>
      </c>
      <c r="B100" t="s">
        <v>1944</v>
      </c>
      <c r="C100" t="s">
        <v>2175</v>
      </c>
      <c r="D100" t="s">
        <v>2176</v>
      </c>
      <c r="E100" t="s">
        <v>621</v>
      </c>
      <c r="F100" t="s">
        <v>2177</v>
      </c>
      <c r="G100" t="s">
        <v>3962</v>
      </c>
      <c r="H100" t="s">
        <v>621</v>
      </c>
      <c r="I100" t="s">
        <v>3756</v>
      </c>
    </row>
    <row r="101" spans="1:9">
      <c r="A101" s="144" t="s">
        <v>3857</v>
      </c>
      <c r="B101" t="s">
        <v>1944</v>
      </c>
      <c r="C101" t="s">
        <v>2178</v>
      </c>
      <c r="D101" t="s">
        <v>2179</v>
      </c>
      <c r="E101" t="s">
        <v>2180</v>
      </c>
      <c r="F101" t="s">
        <v>2181</v>
      </c>
      <c r="G101" t="s">
        <v>3962</v>
      </c>
      <c r="H101" t="s">
        <v>621</v>
      </c>
      <c r="I101" t="s">
        <v>3756</v>
      </c>
    </row>
    <row r="102" spans="1:9">
      <c r="A102" s="144" t="s">
        <v>3857</v>
      </c>
      <c r="B102" t="s">
        <v>1944</v>
      </c>
      <c r="C102" t="s">
        <v>2124</v>
      </c>
      <c r="D102" t="s">
        <v>2125</v>
      </c>
      <c r="E102" t="s">
        <v>2089</v>
      </c>
      <c r="F102" t="s">
        <v>2126</v>
      </c>
      <c r="G102" t="s">
        <v>3989</v>
      </c>
      <c r="H102" t="s">
        <v>2091</v>
      </c>
      <c r="I102" t="s">
        <v>3756</v>
      </c>
    </row>
    <row r="103" spans="1:9">
      <c r="A103" s="144" t="s">
        <v>3857</v>
      </c>
      <c r="B103" t="s">
        <v>1944</v>
      </c>
      <c r="C103" t="s">
        <v>2127</v>
      </c>
      <c r="D103" t="s">
        <v>2128</v>
      </c>
      <c r="E103" t="s">
        <v>2089</v>
      </c>
      <c r="F103" t="s">
        <v>2129</v>
      </c>
      <c r="G103" t="s">
        <v>3989</v>
      </c>
      <c r="H103" t="s">
        <v>2091</v>
      </c>
      <c r="I103" t="s">
        <v>3756</v>
      </c>
    </row>
    <row r="104" spans="1:9">
      <c r="A104" s="144" t="s">
        <v>3857</v>
      </c>
      <c r="B104" t="s">
        <v>1944</v>
      </c>
      <c r="C104" t="s">
        <v>2281</v>
      </c>
      <c r="D104" t="s">
        <v>2125</v>
      </c>
      <c r="E104" t="s">
        <v>2262</v>
      </c>
      <c r="F104" t="s">
        <v>2282</v>
      </c>
      <c r="G104" t="s">
        <v>3989</v>
      </c>
      <c r="H104" t="s">
        <v>2262</v>
      </c>
      <c r="I104" t="s">
        <v>3756</v>
      </c>
    </row>
    <row r="105" spans="1:9">
      <c r="A105" s="144" t="s">
        <v>3857</v>
      </c>
      <c r="B105" t="s">
        <v>1944</v>
      </c>
      <c r="C105" t="s">
        <v>2283</v>
      </c>
      <c r="D105" t="s">
        <v>2179</v>
      </c>
      <c r="E105" t="s">
        <v>120</v>
      </c>
      <c r="F105" t="s">
        <v>2284</v>
      </c>
      <c r="G105" t="s">
        <v>3989</v>
      </c>
      <c r="H105" t="s">
        <v>120</v>
      </c>
      <c r="I105" t="s">
        <v>3756</v>
      </c>
    </row>
    <row r="106" spans="1:9">
      <c r="A106" s="144" t="s">
        <v>3857</v>
      </c>
      <c r="B106" t="s">
        <v>1944</v>
      </c>
      <c r="C106" t="s">
        <v>2285</v>
      </c>
      <c r="D106" t="s">
        <v>2176</v>
      </c>
      <c r="E106" t="s">
        <v>120</v>
      </c>
      <c r="F106" t="s">
        <v>2286</v>
      </c>
      <c r="G106" t="s">
        <v>3989</v>
      </c>
      <c r="H106" t="s">
        <v>120</v>
      </c>
      <c r="I106" t="s">
        <v>3756</v>
      </c>
    </row>
    <row r="107" spans="1:9">
      <c r="A107" s="144" t="s">
        <v>3857</v>
      </c>
      <c r="B107" t="s">
        <v>1944</v>
      </c>
      <c r="C107" t="s">
        <v>2287</v>
      </c>
      <c r="D107" t="s">
        <v>2288</v>
      </c>
      <c r="E107" t="s">
        <v>120</v>
      </c>
      <c r="F107" t="s">
        <v>2289</v>
      </c>
      <c r="G107" t="s">
        <v>3989</v>
      </c>
      <c r="H107" t="s">
        <v>120</v>
      </c>
      <c r="I107" t="s">
        <v>3756</v>
      </c>
    </row>
    <row r="108" spans="1:9">
      <c r="A108" s="144" t="s">
        <v>3857</v>
      </c>
      <c r="B108" t="s">
        <v>1944</v>
      </c>
      <c r="C108" t="s">
        <v>2130</v>
      </c>
      <c r="E108" t="s">
        <v>2101</v>
      </c>
      <c r="G108" t="s">
        <v>3964</v>
      </c>
      <c r="H108" t="s">
        <v>2157</v>
      </c>
      <c r="I108" t="s">
        <v>3756</v>
      </c>
    </row>
    <row r="109" spans="1:9">
      <c r="A109" s="144" t="s">
        <v>3857</v>
      </c>
      <c r="B109" t="s">
        <v>1944</v>
      </c>
      <c r="C109" t="s">
        <v>2130</v>
      </c>
      <c r="E109" t="s">
        <v>2101</v>
      </c>
      <c r="G109" t="s">
        <v>3989</v>
      </c>
      <c r="H109" t="s">
        <v>2468</v>
      </c>
      <c r="I109" t="s">
        <v>3756</v>
      </c>
    </row>
    <row r="110" spans="1:9">
      <c r="A110" s="144" t="s">
        <v>3857</v>
      </c>
      <c r="B110" t="s">
        <v>1948</v>
      </c>
      <c r="C110" t="s">
        <v>2183</v>
      </c>
      <c r="D110" t="s">
        <v>2184</v>
      </c>
      <c r="E110" t="s">
        <v>621</v>
      </c>
      <c r="G110" t="s">
        <v>3962</v>
      </c>
      <c r="H110" t="s">
        <v>621</v>
      </c>
      <c r="I110" t="s">
        <v>3760</v>
      </c>
    </row>
    <row r="111" spans="1:9">
      <c r="A111" s="144" t="s">
        <v>3857</v>
      </c>
      <c r="B111" t="s">
        <v>1948</v>
      </c>
      <c r="C111" t="s">
        <v>2291</v>
      </c>
      <c r="D111" t="s">
        <v>2179</v>
      </c>
      <c r="E111" t="s">
        <v>120</v>
      </c>
      <c r="F111" t="s">
        <v>2292</v>
      </c>
      <c r="G111" t="s">
        <v>3989</v>
      </c>
      <c r="H111" t="s">
        <v>120</v>
      </c>
      <c r="I111" t="s">
        <v>3760</v>
      </c>
    </row>
    <row r="112" spans="1:9">
      <c r="A112" s="144" t="s">
        <v>3857</v>
      </c>
      <c r="B112" t="s">
        <v>1948</v>
      </c>
      <c r="C112" t="s">
        <v>2293</v>
      </c>
      <c r="D112" t="s">
        <v>2179</v>
      </c>
      <c r="E112" t="s">
        <v>120</v>
      </c>
      <c r="G112" t="s">
        <v>3989</v>
      </c>
      <c r="H112" t="s">
        <v>120</v>
      </c>
      <c r="I112" t="s">
        <v>3760</v>
      </c>
    </row>
    <row r="113" spans="1:9">
      <c r="A113" s="144" t="s">
        <v>3857</v>
      </c>
      <c r="B113" t="s">
        <v>1948</v>
      </c>
      <c r="C113" t="s">
        <v>2294</v>
      </c>
      <c r="D113" t="s">
        <v>2295</v>
      </c>
      <c r="E113" t="s">
        <v>120</v>
      </c>
      <c r="F113" t="s">
        <v>2296</v>
      </c>
      <c r="G113" t="s">
        <v>3989</v>
      </c>
      <c r="H113" t="s">
        <v>120</v>
      </c>
      <c r="I113" t="s">
        <v>3760</v>
      </c>
    </row>
    <row r="114" spans="1:9">
      <c r="A114" s="144" t="s">
        <v>3857</v>
      </c>
      <c r="B114" t="s">
        <v>1948</v>
      </c>
      <c r="C114" t="s">
        <v>2297</v>
      </c>
      <c r="D114" t="s">
        <v>2184</v>
      </c>
      <c r="E114" t="s">
        <v>120</v>
      </c>
      <c r="F114" t="s">
        <v>2292</v>
      </c>
      <c r="G114" t="s">
        <v>3989</v>
      </c>
      <c r="H114" t="s">
        <v>120</v>
      </c>
      <c r="I114" t="s">
        <v>3760</v>
      </c>
    </row>
    <row r="115" spans="1:9">
      <c r="A115" s="144" t="s">
        <v>3857</v>
      </c>
      <c r="B115" t="s">
        <v>1948</v>
      </c>
      <c r="C115" t="s">
        <v>2298</v>
      </c>
      <c r="D115" t="s">
        <v>2184</v>
      </c>
      <c r="E115" t="s">
        <v>120</v>
      </c>
      <c r="F115" t="s">
        <v>2299</v>
      </c>
      <c r="G115" t="s">
        <v>3989</v>
      </c>
      <c r="H115" t="s">
        <v>120</v>
      </c>
      <c r="I115" t="s">
        <v>3760</v>
      </c>
    </row>
    <row r="116" spans="1:9">
      <c r="A116" s="144" t="s">
        <v>3857</v>
      </c>
      <c r="B116" t="s">
        <v>1948</v>
      </c>
      <c r="C116" t="s">
        <v>2300</v>
      </c>
      <c r="D116" t="s">
        <v>2301</v>
      </c>
      <c r="E116" t="s">
        <v>2262</v>
      </c>
      <c r="G116" t="s">
        <v>3989</v>
      </c>
      <c r="H116" t="s">
        <v>2262</v>
      </c>
      <c r="I116" t="s">
        <v>3760</v>
      </c>
    </row>
    <row r="117" spans="1:9">
      <c r="A117" s="144" t="s">
        <v>3857</v>
      </c>
      <c r="B117" t="s">
        <v>1948</v>
      </c>
      <c r="C117" t="s">
        <v>2185</v>
      </c>
      <c r="D117" t="s">
        <v>2179</v>
      </c>
      <c r="E117" t="s">
        <v>2186</v>
      </c>
      <c r="F117" t="s">
        <v>2188</v>
      </c>
      <c r="G117" t="s">
        <v>3963</v>
      </c>
      <c r="H117" t="s">
        <v>2187</v>
      </c>
      <c r="I117" t="s">
        <v>3760</v>
      </c>
    </row>
    <row r="118" spans="1:9">
      <c r="A118" s="144" t="s">
        <v>3857</v>
      </c>
      <c r="B118" t="s">
        <v>1948</v>
      </c>
      <c r="C118" t="s">
        <v>2304</v>
      </c>
      <c r="D118" t="s">
        <v>2301</v>
      </c>
      <c r="E118" t="s">
        <v>2305</v>
      </c>
      <c r="G118" t="s">
        <v>3989</v>
      </c>
      <c r="H118" t="s">
        <v>120</v>
      </c>
      <c r="I118" t="s">
        <v>3760</v>
      </c>
    </row>
    <row r="119" spans="1:9">
      <c r="A119" s="144" t="s">
        <v>3857</v>
      </c>
      <c r="B119" t="s">
        <v>1948</v>
      </c>
      <c r="C119" t="s">
        <v>2132</v>
      </c>
      <c r="E119" t="s">
        <v>2089</v>
      </c>
      <c r="F119" t="s">
        <v>2133</v>
      </c>
      <c r="G119" t="s">
        <v>3989</v>
      </c>
      <c r="H119" t="s">
        <v>2091</v>
      </c>
      <c r="I119" t="s">
        <v>3760</v>
      </c>
    </row>
    <row r="120" spans="1:9">
      <c r="A120" s="144" t="s">
        <v>3857</v>
      </c>
      <c r="B120" t="s">
        <v>1948</v>
      </c>
      <c r="C120" t="s">
        <v>2189</v>
      </c>
      <c r="E120" t="s">
        <v>621</v>
      </c>
      <c r="F120" t="s">
        <v>2133</v>
      </c>
      <c r="G120" t="s">
        <v>3962</v>
      </c>
      <c r="H120" t="s">
        <v>621</v>
      </c>
      <c r="I120" t="s">
        <v>3760</v>
      </c>
    </row>
    <row r="121" spans="1:9">
      <c r="A121" s="144" t="s">
        <v>3857</v>
      </c>
      <c r="B121" t="s">
        <v>1948</v>
      </c>
      <c r="C121" t="s">
        <v>2306</v>
      </c>
      <c r="D121" t="s">
        <v>2135</v>
      </c>
      <c r="E121" t="s">
        <v>120</v>
      </c>
      <c r="F121" t="s">
        <v>2307</v>
      </c>
      <c r="G121" t="s">
        <v>3989</v>
      </c>
      <c r="H121" t="s">
        <v>120</v>
      </c>
      <c r="I121" t="s">
        <v>3760</v>
      </c>
    </row>
    <row r="122" spans="1:9">
      <c r="A122" s="144" t="s">
        <v>3857</v>
      </c>
      <c r="B122" t="s">
        <v>1948</v>
      </c>
      <c r="C122" t="s">
        <v>2134</v>
      </c>
      <c r="D122" t="s">
        <v>2135</v>
      </c>
      <c r="E122" t="s">
        <v>2136</v>
      </c>
      <c r="G122" t="s">
        <v>3964</v>
      </c>
      <c r="H122" t="s">
        <v>2190</v>
      </c>
      <c r="I122" t="s">
        <v>3760</v>
      </c>
    </row>
    <row r="123" spans="1:9">
      <c r="A123" s="144" t="s">
        <v>3857</v>
      </c>
      <c r="B123" t="s">
        <v>1948</v>
      </c>
      <c r="C123" t="s">
        <v>2134</v>
      </c>
      <c r="D123" t="s">
        <v>2135</v>
      </c>
      <c r="E123" t="s">
        <v>2136</v>
      </c>
      <c r="G123" t="s">
        <v>3989</v>
      </c>
      <c r="H123" t="s">
        <v>2137</v>
      </c>
      <c r="I123" t="s">
        <v>3760</v>
      </c>
    </row>
    <row r="124" spans="1:9">
      <c r="A124" s="144" t="s">
        <v>3857</v>
      </c>
      <c r="B124" t="s">
        <v>1951</v>
      </c>
      <c r="C124" t="s">
        <v>2192</v>
      </c>
      <c r="E124" t="s">
        <v>621</v>
      </c>
      <c r="G124" t="s">
        <v>3962</v>
      </c>
      <c r="H124" t="s">
        <v>621</v>
      </c>
      <c r="I124" t="s">
        <v>3764</v>
      </c>
    </row>
    <row r="125" spans="1:9">
      <c r="A125" s="144" t="s">
        <v>3857</v>
      </c>
      <c r="B125" t="s">
        <v>1951</v>
      </c>
      <c r="C125" t="s">
        <v>2309</v>
      </c>
      <c r="D125" t="s">
        <v>2310</v>
      </c>
      <c r="E125" t="s">
        <v>120</v>
      </c>
      <c r="G125" t="s">
        <v>3989</v>
      </c>
      <c r="H125" t="s">
        <v>120</v>
      </c>
      <c r="I125" t="s">
        <v>3764</v>
      </c>
    </row>
    <row r="126" spans="1:9">
      <c r="A126" s="144" t="s">
        <v>3857</v>
      </c>
      <c r="B126" t="s">
        <v>1951</v>
      </c>
      <c r="C126" t="s">
        <v>2311</v>
      </c>
      <c r="D126" t="s">
        <v>2310</v>
      </c>
      <c r="E126" t="s">
        <v>2262</v>
      </c>
      <c r="F126" t="s">
        <v>2312</v>
      </c>
      <c r="G126" t="s">
        <v>3989</v>
      </c>
      <c r="H126" t="s">
        <v>2262</v>
      </c>
      <c r="I126" t="s">
        <v>3764</v>
      </c>
    </row>
    <row r="127" spans="1:9">
      <c r="A127" s="144" t="s">
        <v>3857</v>
      </c>
      <c r="B127" t="s">
        <v>1951</v>
      </c>
      <c r="C127" t="s">
        <v>2313</v>
      </c>
      <c r="D127" t="s">
        <v>2314</v>
      </c>
      <c r="E127" t="s">
        <v>2315</v>
      </c>
      <c r="G127" t="s">
        <v>3989</v>
      </c>
      <c r="H127" t="s">
        <v>120</v>
      </c>
      <c r="I127" t="s">
        <v>3764</v>
      </c>
    </row>
    <row r="128" spans="1:9">
      <c r="A128" s="144" t="s">
        <v>3857</v>
      </c>
      <c r="B128" t="s">
        <v>1951</v>
      </c>
      <c r="C128" t="s">
        <v>2193</v>
      </c>
      <c r="D128" t="s">
        <v>2194</v>
      </c>
      <c r="E128" t="s">
        <v>2195</v>
      </c>
      <c r="F128" t="s">
        <v>2197</v>
      </c>
      <c r="G128" t="s">
        <v>3963</v>
      </c>
      <c r="H128" t="s">
        <v>2196</v>
      </c>
      <c r="I128" t="s">
        <v>3764</v>
      </c>
    </row>
    <row r="129" spans="1:9">
      <c r="A129" s="144" t="s">
        <v>3857</v>
      </c>
      <c r="B129" t="s">
        <v>1951</v>
      </c>
      <c r="C129" t="s">
        <v>2193</v>
      </c>
      <c r="D129" t="s">
        <v>2194</v>
      </c>
      <c r="E129" t="s">
        <v>2195</v>
      </c>
      <c r="F129" t="s">
        <v>2197</v>
      </c>
      <c r="G129" t="s">
        <v>3989</v>
      </c>
      <c r="H129" t="s">
        <v>120</v>
      </c>
      <c r="I129" t="s">
        <v>3764</v>
      </c>
    </row>
    <row r="130" spans="1:9">
      <c r="A130" s="144" t="s">
        <v>3857</v>
      </c>
      <c r="B130" t="s">
        <v>1951</v>
      </c>
      <c r="C130" t="s">
        <v>2317</v>
      </c>
      <c r="D130" t="s">
        <v>2194</v>
      </c>
      <c r="E130" t="s">
        <v>2233</v>
      </c>
      <c r="F130" t="s">
        <v>2318</v>
      </c>
      <c r="G130" t="s">
        <v>3989</v>
      </c>
      <c r="H130" t="s">
        <v>120</v>
      </c>
      <c r="I130" t="s">
        <v>3764</v>
      </c>
    </row>
    <row r="131" spans="1:9">
      <c r="A131" s="144" t="s">
        <v>3857</v>
      </c>
      <c r="B131" t="s">
        <v>1951</v>
      </c>
      <c r="C131" t="s">
        <v>2319</v>
      </c>
      <c r="D131" t="s">
        <v>2310</v>
      </c>
      <c r="E131" t="s">
        <v>2320</v>
      </c>
      <c r="G131" t="s">
        <v>3989</v>
      </c>
      <c r="H131" t="s">
        <v>120</v>
      </c>
      <c r="I131" t="s">
        <v>3764</v>
      </c>
    </row>
    <row r="132" spans="1:9">
      <c r="A132" s="144" t="s">
        <v>3857</v>
      </c>
      <c r="B132" t="s">
        <v>1951</v>
      </c>
      <c r="C132" t="s">
        <v>2321</v>
      </c>
      <c r="D132" t="s">
        <v>2310</v>
      </c>
      <c r="E132" t="s">
        <v>2322</v>
      </c>
      <c r="F132" t="s">
        <v>2323</v>
      </c>
      <c r="G132" t="s">
        <v>3989</v>
      </c>
      <c r="H132" t="s">
        <v>120</v>
      </c>
      <c r="I132" t="s">
        <v>3764</v>
      </c>
    </row>
    <row r="133" spans="1:9">
      <c r="A133" s="144" t="s">
        <v>3857</v>
      </c>
      <c r="B133" t="s">
        <v>1951</v>
      </c>
      <c r="C133" t="s">
        <v>2324</v>
      </c>
      <c r="D133" t="s">
        <v>2310</v>
      </c>
      <c r="E133" t="s">
        <v>2325</v>
      </c>
      <c r="G133" t="s">
        <v>3989</v>
      </c>
      <c r="H133" t="s">
        <v>120</v>
      </c>
      <c r="I133" t="s">
        <v>3764</v>
      </c>
    </row>
    <row r="134" spans="1:9">
      <c r="A134" s="144" t="s">
        <v>3857</v>
      </c>
      <c r="B134" t="s">
        <v>1953</v>
      </c>
      <c r="C134" t="s">
        <v>2139</v>
      </c>
      <c r="E134" t="s">
        <v>2089</v>
      </c>
      <c r="F134" t="s">
        <v>2140</v>
      </c>
      <c r="G134" t="s">
        <v>3989</v>
      </c>
      <c r="H134" t="s">
        <v>2091</v>
      </c>
      <c r="I134" t="s">
        <v>3768</v>
      </c>
    </row>
    <row r="135" spans="1:9">
      <c r="A135" s="144" t="s">
        <v>3857</v>
      </c>
      <c r="B135" t="s">
        <v>1953</v>
      </c>
      <c r="C135" t="s">
        <v>2199</v>
      </c>
      <c r="D135" t="s">
        <v>2142</v>
      </c>
      <c r="E135" t="s">
        <v>2200</v>
      </c>
      <c r="F135" t="s">
        <v>2201</v>
      </c>
      <c r="G135" t="s">
        <v>3962</v>
      </c>
      <c r="H135" t="s">
        <v>621</v>
      </c>
      <c r="I135" t="s">
        <v>3768</v>
      </c>
    </row>
    <row r="136" spans="1:9">
      <c r="A136" s="144" t="s">
        <v>3857</v>
      </c>
      <c r="B136" t="s">
        <v>1953</v>
      </c>
      <c r="C136" t="s">
        <v>2199</v>
      </c>
      <c r="D136" t="s">
        <v>2142</v>
      </c>
      <c r="E136" t="s">
        <v>2200</v>
      </c>
      <c r="F136" t="s">
        <v>2201</v>
      </c>
      <c r="G136" t="s">
        <v>3989</v>
      </c>
      <c r="H136" t="s">
        <v>120</v>
      </c>
      <c r="I136" t="s">
        <v>3768</v>
      </c>
    </row>
    <row r="137" spans="1:9">
      <c r="A137" s="144" t="s">
        <v>3857</v>
      </c>
      <c r="B137" t="s">
        <v>1953</v>
      </c>
      <c r="C137" t="s">
        <v>2327</v>
      </c>
      <c r="D137" t="s">
        <v>2135</v>
      </c>
      <c r="E137" t="s">
        <v>2328</v>
      </c>
      <c r="F137" t="s">
        <v>2329</v>
      </c>
      <c r="G137" t="s">
        <v>3989</v>
      </c>
      <c r="H137" t="s">
        <v>120</v>
      </c>
      <c r="I137" t="s">
        <v>3768</v>
      </c>
    </row>
    <row r="138" spans="1:9">
      <c r="A138" s="144" t="s">
        <v>3857</v>
      </c>
      <c r="B138" t="s">
        <v>1953</v>
      </c>
      <c r="C138" t="s">
        <v>2330</v>
      </c>
      <c r="D138" t="s">
        <v>2331</v>
      </c>
      <c r="E138" t="s">
        <v>2332</v>
      </c>
      <c r="F138" t="s">
        <v>2333</v>
      </c>
      <c r="G138" t="s">
        <v>3989</v>
      </c>
      <c r="H138" t="s">
        <v>120</v>
      </c>
      <c r="I138" t="s">
        <v>3768</v>
      </c>
    </row>
    <row r="139" spans="1:9">
      <c r="A139" s="144" t="s">
        <v>3857</v>
      </c>
      <c r="B139" t="s">
        <v>1953</v>
      </c>
      <c r="C139" t="s">
        <v>2334</v>
      </c>
      <c r="D139" t="s">
        <v>2142</v>
      </c>
      <c r="E139" t="s">
        <v>120</v>
      </c>
      <c r="F139" t="s">
        <v>2335</v>
      </c>
      <c r="G139" t="s">
        <v>3989</v>
      </c>
      <c r="H139" t="s">
        <v>120</v>
      </c>
      <c r="I139" t="s">
        <v>3768</v>
      </c>
    </row>
    <row r="140" spans="1:9">
      <c r="A140" s="144" t="s">
        <v>3857</v>
      </c>
      <c r="B140" t="s">
        <v>1953</v>
      </c>
      <c r="C140" t="s">
        <v>2141</v>
      </c>
      <c r="D140" t="s">
        <v>2142</v>
      </c>
      <c r="E140" t="s">
        <v>2089</v>
      </c>
      <c r="F140" t="s">
        <v>2143</v>
      </c>
      <c r="G140" t="s">
        <v>3989</v>
      </c>
      <c r="H140" t="s">
        <v>2091</v>
      </c>
      <c r="I140" t="s">
        <v>3768</v>
      </c>
    </row>
    <row r="141" spans="1:9">
      <c r="A141" s="144" t="s">
        <v>3857</v>
      </c>
      <c r="B141" t="s">
        <v>1953</v>
      </c>
      <c r="C141" t="s">
        <v>2144</v>
      </c>
      <c r="E141" t="s">
        <v>2101</v>
      </c>
      <c r="G141" t="s">
        <v>3964</v>
      </c>
      <c r="H141" t="s">
        <v>2157</v>
      </c>
      <c r="I141" t="s">
        <v>3768</v>
      </c>
    </row>
    <row r="142" spans="1:9">
      <c r="A142" s="144" t="s">
        <v>3857</v>
      </c>
      <c r="B142" t="s">
        <v>1953</v>
      </c>
      <c r="C142" t="s">
        <v>2144</v>
      </c>
      <c r="E142" t="s">
        <v>2101</v>
      </c>
      <c r="G142" t="s">
        <v>3989</v>
      </c>
      <c r="H142" t="s">
        <v>2468</v>
      </c>
      <c r="I142" t="s">
        <v>3768</v>
      </c>
    </row>
    <row r="143" spans="1:9">
      <c r="A143" s="144" t="s">
        <v>3857</v>
      </c>
      <c r="B143" t="s">
        <v>1953</v>
      </c>
      <c r="C143" t="s">
        <v>2336</v>
      </c>
      <c r="E143" t="s">
        <v>120</v>
      </c>
      <c r="G143" t="s">
        <v>3989</v>
      </c>
      <c r="H143" t="s">
        <v>120</v>
      </c>
      <c r="I143" t="s">
        <v>3768</v>
      </c>
    </row>
    <row r="144" spans="1:9">
      <c r="A144" s="144" t="s">
        <v>3857</v>
      </c>
      <c r="B144" t="s">
        <v>1953</v>
      </c>
      <c r="C144" t="s">
        <v>2337</v>
      </c>
      <c r="D144" t="s">
        <v>2142</v>
      </c>
      <c r="E144" t="s">
        <v>2338</v>
      </c>
      <c r="F144" t="s">
        <v>2339</v>
      </c>
      <c r="G144" t="s">
        <v>3989</v>
      </c>
      <c r="H144" t="s">
        <v>2338</v>
      </c>
      <c r="I144" t="s">
        <v>3768</v>
      </c>
    </row>
    <row r="145" spans="1:9">
      <c r="A145" s="144" t="s">
        <v>3857</v>
      </c>
      <c r="B145" t="s">
        <v>3647</v>
      </c>
      <c r="C145" t="s">
        <v>2146</v>
      </c>
      <c r="E145" t="s">
        <v>2101</v>
      </c>
      <c r="F145" t="s">
        <v>2147</v>
      </c>
      <c r="G145" t="s">
        <v>3964</v>
      </c>
      <c r="H145" t="s">
        <v>2157</v>
      </c>
    </row>
    <row r="146" spans="1:9">
      <c r="A146" s="144" t="s">
        <v>3857</v>
      </c>
      <c r="B146" t="s">
        <v>3647</v>
      </c>
      <c r="C146" t="s">
        <v>2146</v>
      </c>
      <c r="E146" t="s">
        <v>2101</v>
      </c>
      <c r="F146" t="s">
        <v>2147</v>
      </c>
      <c r="G146" t="s">
        <v>3989</v>
      </c>
      <c r="H146" t="s">
        <v>2468</v>
      </c>
    </row>
    <row r="147" spans="1:9">
      <c r="A147" s="144" t="s">
        <v>3857</v>
      </c>
      <c r="B147" t="s">
        <v>3647</v>
      </c>
      <c r="C147" t="s">
        <v>2341</v>
      </c>
      <c r="D147" t="s">
        <v>2342</v>
      </c>
      <c r="E147" t="s">
        <v>2343</v>
      </c>
      <c r="F147" t="s">
        <v>2209</v>
      </c>
      <c r="G147" t="s">
        <v>3989</v>
      </c>
      <c r="H147" t="s">
        <v>120</v>
      </c>
    </row>
    <row r="148" spans="1:9">
      <c r="A148" s="144" t="s">
        <v>3857</v>
      </c>
      <c r="B148" t="s">
        <v>3647</v>
      </c>
      <c r="C148" t="s">
        <v>2203</v>
      </c>
      <c r="D148" t="s">
        <v>2204</v>
      </c>
      <c r="E148" t="s">
        <v>621</v>
      </c>
      <c r="F148" t="s">
        <v>2205</v>
      </c>
      <c r="G148" t="s">
        <v>3962</v>
      </c>
      <c r="H148" t="s">
        <v>621</v>
      </c>
    </row>
    <row r="149" spans="1:9">
      <c r="A149" s="144" t="s">
        <v>3857</v>
      </c>
      <c r="B149" t="s">
        <v>3647</v>
      </c>
      <c r="C149" t="s">
        <v>2344</v>
      </c>
      <c r="D149" t="s">
        <v>2204</v>
      </c>
      <c r="E149" t="s">
        <v>120</v>
      </c>
      <c r="F149" t="s">
        <v>2345</v>
      </c>
      <c r="G149" t="s">
        <v>3989</v>
      </c>
      <c r="H149" t="s">
        <v>120</v>
      </c>
    </row>
    <row r="150" spans="1:9">
      <c r="A150" s="144" t="s">
        <v>3857</v>
      </c>
      <c r="B150" t="s">
        <v>3647</v>
      </c>
      <c r="C150" t="s">
        <v>2346</v>
      </c>
      <c r="D150" t="s">
        <v>2342</v>
      </c>
      <c r="E150" t="s">
        <v>120</v>
      </c>
      <c r="F150" t="s">
        <v>2345</v>
      </c>
      <c r="G150" t="s">
        <v>3989</v>
      </c>
      <c r="H150" t="s">
        <v>120</v>
      </c>
    </row>
    <row r="151" spans="1:9">
      <c r="A151" s="144" t="s">
        <v>3857</v>
      </c>
      <c r="B151" t="s">
        <v>3647</v>
      </c>
      <c r="C151" t="s">
        <v>2347</v>
      </c>
      <c r="D151" t="s">
        <v>2348</v>
      </c>
      <c r="E151" t="s">
        <v>2262</v>
      </c>
      <c r="F151" t="s">
        <v>2349</v>
      </c>
      <c r="G151" t="s">
        <v>3989</v>
      </c>
      <c r="H151" t="s">
        <v>2262</v>
      </c>
    </row>
    <row r="152" spans="1:9">
      <c r="A152" s="144" t="s">
        <v>3857</v>
      </c>
      <c r="B152" t="s">
        <v>3647</v>
      </c>
      <c r="C152" t="s">
        <v>2350</v>
      </c>
      <c r="D152" t="s">
        <v>2351</v>
      </c>
      <c r="E152" t="s">
        <v>2315</v>
      </c>
      <c r="F152" t="s">
        <v>2352</v>
      </c>
      <c r="G152" t="s">
        <v>3989</v>
      </c>
      <c r="H152" t="s">
        <v>120</v>
      </c>
    </row>
    <row r="153" spans="1:9">
      <c r="A153" s="144" t="s">
        <v>3857</v>
      </c>
      <c r="B153" t="s">
        <v>3647</v>
      </c>
      <c r="C153" t="s">
        <v>2206</v>
      </c>
      <c r="D153" t="s">
        <v>2207</v>
      </c>
      <c r="E153" t="s">
        <v>2208</v>
      </c>
      <c r="F153" t="s">
        <v>2209</v>
      </c>
      <c r="G153" t="s">
        <v>3963</v>
      </c>
      <c r="H153" t="s">
        <v>2208</v>
      </c>
    </row>
    <row r="154" spans="1:9">
      <c r="A154" s="144" t="s">
        <v>3857</v>
      </c>
      <c r="B154" t="s">
        <v>3647</v>
      </c>
      <c r="C154" t="s">
        <v>2206</v>
      </c>
      <c r="D154" t="s">
        <v>2207</v>
      </c>
      <c r="E154" t="s">
        <v>2208</v>
      </c>
      <c r="F154" t="s">
        <v>2209</v>
      </c>
      <c r="G154" t="s">
        <v>3989</v>
      </c>
      <c r="H154" t="s">
        <v>2441</v>
      </c>
    </row>
    <row r="155" spans="1:9">
      <c r="A155" s="144" t="s">
        <v>3858</v>
      </c>
      <c r="B155" t="s">
        <v>1929</v>
      </c>
      <c r="C155" t="s">
        <v>2149</v>
      </c>
      <c r="D155" t="s">
        <v>2150</v>
      </c>
      <c r="E155" t="s">
        <v>1632</v>
      </c>
      <c r="F155" t="s">
        <v>2152</v>
      </c>
      <c r="G155" t="s">
        <v>3965</v>
      </c>
      <c r="H155" t="s">
        <v>120</v>
      </c>
      <c r="I155" t="s">
        <v>3728</v>
      </c>
    </row>
    <row r="156" spans="1:9">
      <c r="A156" s="144" t="s">
        <v>3858</v>
      </c>
      <c r="B156" t="s">
        <v>1929</v>
      </c>
      <c r="C156" t="s">
        <v>2149</v>
      </c>
      <c r="D156" t="s">
        <v>2150</v>
      </c>
      <c r="E156" t="s">
        <v>1632</v>
      </c>
      <c r="F156" t="s">
        <v>2152</v>
      </c>
      <c r="G156" t="s">
        <v>3966</v>
      </c>
      <c r="H156" t="s">
        <v>120</v>
      </c>
      <c r="I156" t="s">
        <v>3728</v>
      </c>
    </row>
    <row r="157" spans="1:9">
      <c r="A157" s="144" t="s">
        <v>3858</v>
      </c>
      <c r="B157" t="s">
        <v>1929</v>
      </c>
      <c r="C157" t="s">
        <v>2153</v>
      </c>
      <c r="E157" t="s">
        <v>1396</v>
      </c>
      <c r="G157" t="s">
        <v>3966</v>
      </c>
      <c r="H157" t="s">
        <v>1396</v>
      </c>
      <c r="I157" t="s">
        <v>3728</v>
      </c>
    </row>
    <row r="158" spans="1:9">
      <c r="A158" s="144" t="s">
        <v>3858</v>
      </c>
      <c r="B158" t="s">
        <v>1929</v>
      </c>
      <c r="C158" t="s">
        <v>2154</v>
      </c>
      <c r="E158" t="s">
        <v>2155</v>
      </c>
      <c r="G158" t="s">
        <v>3965</v>
      </c>
      <c r="H158" t="s">
        <v>120</v>
      </c>
      <c r="I158" t="s">
        <v>3728</v>
      </c>
    </row>
    <row r="159" spans="1:9">
      <c r="A159" s="144" t="s">
        <v>3858</v>
      </c>
      <c r="B159" t="s">
        <v>1929</v>
      </c>
      <c r="C159" t="s">
        <v>2154</v>
      </c>
      <c r="E159" t="s">
        <v>2155</v>
      </c>
      <c r="G159" t="s">
        <v>3966</v>
      </c>
      <c r="H159" t="s">
        <v>2155</v>
      </c>
      <c r="I159" t="s">
        <v>3728</v>
      </c>
    </row>
    <row r="160" spans="1:9">
      <c r="A160" s="144" t="s">
        <v>3858</v>
      </c>
      <c r="B160" t="s">
        <v>1929</v>
      </c>
      <c r="C160" t="s">
        <v>2213</v>
      </c>
      <c r="D160" t="s">
        <v>2088</v>
      </c>
      <c r="E160" t="s">
        <v>120</v>
      </c>
      <c r="G160" t="s">
        <v>3965</v>
      </c>
      <c r="H160" t="s">
        <v>120</v>
      </c>
      <c r="I160" t="s">
        <v>3728</v>
      </c>
    </row>
    <row r="161" spans="1:9">
      <c r="A161" s="144" t="s">
        <v>3858</v>
      </c>
      <c r="B161" t="s">
        <v>1929</v>
      </c>
      <c r="C161" t="s">
        <v>2213</v>
      </c>
      <c r="D161" t="s">
        <v>2088</v>
      </c>
      <c r="E161" t="s">
        <v>120</v>
      </c>
      <c r="G161" t="s">
        <v>3966</v>
      </c>
      <c r="H161" t="s">
        <v>120</v>
      </c>
      <c r="I161" t="s">
        <v>3728</v>
      </c>
    </row>
    <row r="162" spans="1:9">
      <c r="A162" s="144" t="s">
        <v>3858</v>
      </c>
      <c r="B162" t="s">
        <v>1929</v>
      </c>
      <c r="C162" t="s">
        <v>2214</v>
      </c>
      <c r="D162" t="s">
        <v>2098</v>
      </c>
      <c r="E162" t="s">
        <v>120</v>
      </c>
      <c r="F162" t="s">
        <v>2215</v>
      </c>
      <c r="G162" t="s">
        <v>3965</v>
      </c>
      <c r="H162" t="s">
        <v>120</v>
      </c>
      <c r="I162" t="s">
        <v>3728</v>
      </c>
    </row>
    <row r="163" spans="1:9">
      <c r="A163" s="144" t="s">
        <v>3858</v>
      </c>
      <c r="B163" t="s">
        <v>1929</v>
      </c>
      <c r="C163" t="s">
        <v>2214</v>
      </c>
      <c r="D163" t="s">
        <v>2098</v>
      </c>
      <c r="E163" t="s">
        <v>120</v>
      </c>
      <c r="F163" t="s">
        <v>2215</v>
      </c>
      <c r="G163" t="s">
        <v>3966</v>
      </c>
      <c r="H163" t="s">
        <v>120</v>
      </c>
      <c r="I163" t="s">
        <v>3728</v>
      </c>
    </row>
    <row r="164" spans="1:9">
      <c r="A164" s="144" t="s">
        <v>3858</v>
      </c>
      <c r="B164" t="s">
        <v>1929</v>
      </c>
      <c r="C164" t="s">
        <v>2216</v>
      </c>
      <c r="E164" t="s">
        <v>120</v>
      </c>
      <c r="G164" t="s">
        <v>3965</v>
      </c>
      <c r="H164" t="s">
        <v>120</v>
      </c>
      <c r="I164" t="s">
        <v>3728</v>
      </c>
    </row>
    <row r="165" spans="1:9">
      <c r="A165" s="144" t="s">
        <v>3858</v>
      </c>
      <c r="B165" t="s">
        <v>1929</v>
      </c>
      <c r="C165" t="s">
        <v>2216</v>
      </c>
      <c r="E165" t="s">
        <v>120</v>
      </c>
      <c r="G165" t="s">
        <v>3966</v>
      </c>
      <c r="H165" t="s">
        <v>120</v>
      </c>
      <c r="I165" t="s">
        <v>3728</v>
      </c>
    </row>
    <row r="166" spans="1:9">
      <c r="A166" s="144" t="s">
        <v>3858</v>
      </c>
      <c r="B166" t="s">
        <v>1931</v>
      </c>
      <c r="C166" t="s">
        <v>2218</v>
      </c>
      <c r="D166" t="s">
        <v>2106</v>
      </c>
      <c r="E166" t="s">
        <v>120</v>
      </c>
      <c r="G166" t="s">
        <v>3965</v>
      </c>
      <c r="H166" t="s">
        <v>120</v>
      </c>
      <c r="I166" t="s">
        <v>3732</v>
      </c>
    </row>
    <row r="167" spans="1:9">
      <c r="A167" s="144" t="s">
        <v>3858</v>
      </c>
      <c r="B167" t="s">
        <v>1931</v>
      </c>
      <c r="C167" t="s">
        <v>2218</v>
      </c>
      <c r="D167" t="s">
        <v>2106</v>
      </c>
      <c r="E167" t="s">
        <v>120</v>
      </c>
      <c r="G167" t="s">
        <v>3966</v>
      </c>
      <c r="H167" t="s">
        <v>120</v>
      </c>
      <c r="I167" t="s">
        <v>3732</v>
      </c>
    </row>
    <row r="168" spans="1:9">
      <c r="A168" s="144" t="s">
        <v>3858</v>
      </c>
      <c r="B168" t="s">
        <v>1931</v>
      </c>
      <c r="C168" t="s">
        <v>2219</v>
      </c>
      <c r="D168" t="s">
        <v>2220</v>
      </c>
      <c r="E168" t="s">
        <v>120</v>
      </c>
      <c r="F168" t="s">
        <v>2221</v>
      </c>
      <c r="G168" t="s">
        <v>3965</v>
      </c>
      <c r="H168" t="s">
        <v>120</v>
      </c>
      <c r="I168" t="s">
        <v>3732</v>
      </c>
    </row>
    <row r="169" spans="1:9">
      <c r="A169" s="144" t="s">
        <v>3858</v>
      </c>
      <c r="B169" t="s">
        <v>1931</v>
      </c>
      <c r="C169" t="s">
        <v>2219</v>
      </c>
      <c r="D169" t="s">
        <v>2220</v>
      </c>
      <c r="E169" t="s">
        <v>120</v>
      </c>
      <c r="F169" t="s">
        <v>2221</v>
      </c>
      <c r="G169" t="s">
        <v>3966</v>
      </c>
      <c r="H169" t="s">
        <v>120</v>
      </c>
      <c r="I169" t="s">
        <v>3732</v>
      </c>
    </row>
    <row r="170" spans="1:9">
      <c r="A170" s="144" t="s">
        <v>3858</v>
      </c>
      <c r="B170" t="s">
        <v>1931</v>
      </c>
      <c r="C170" t="s">
        <v>2222</v>
      </c>
      <c r="D170" t="s">
        <v>2220</v>
      </c>
      <c r="E170" t="s">
        <v>120</v>
      </c>
      <c r="G170" t="s">
        <v>3965</v>
      </c>
      <c r="H170" t="s">
        <v>120</v>
      </c>
      <c r="I170" t="s">
        <v>3732</v>
      </c>
    </row>
    <row r="171" spans="1:9">
      <c r="A171" s="144" t="s">
        <v>3858</v>
      </c>
      <c r="B171" t="s">
        <v>1931</v>
      </c>
      <c r="C171" t="s">
        <v>2222</v>
      </c>
      <c r="D171" t="s">
        <v>2220</v>
      </c>
      <c r="E171" t="s">
        <v>120</v>
      </c>
      <c r="G171" t="s">
        <v>3966</v>
      </c>
      <c r="H171" t="s">
        <v>120</v>
      </c>
      <c r="I171" t="s">
        <v>3732</v>
      </c>
    </row>
    <row r="172" spans="1:9">
      <c r="A172" s="144" t="s">
        <v>3858</v>
      </c>
      <c r="B172" t="s">
        <v>1931</v>
      </c>
      <c r="C172" t="s">
        <v>2100</v>
      </c>
      <c r="E172" t="s">
        <v>2101</v>
      </c>
      <c r="F172" t="s">
        <v>2103</v>
      </c>
      <c r="G172" t="s">
        <v>3967</v>
      </c>
      <c r="H172" t="s">
        <v>2223</v>
      </c>
      <c r="I172" t="s">
        <v>3732</v>
      </c>
    </row>
    <row r="173" spans="1:9">
      <c r="A173" s="144" t="s">
        <v>3858</v>
      </c>
      <c r="B173" t="s">
        <v>1931</v>
      </c>
      <c r="C173" t="s">
        <v>2100</v>
      </c>
      <c r="E173" t="s">
        <v>2101</v>
      </c>
      <c r="F173" t="s">
        <v>2103</v>
      </c>
      <c r="G173" t="s">
        <v>3966</v>
      </c>
      <c r="H173" t="s">
        <v>2223</v>
      </c>
      <c r="I173" t="s">
        <v>3732</v>
      </c>
    </row>
    <row r="174" spans="1:9">
      <c r="A174" s="144" t="s">
        <v>3858</v>
      </c>
      <c r="B174" t="s">
        <v>1931</v>
      </c>
      <c r="C174" t="s">
        <v>2224</v>
      </c>
      <c r="D174" t="s">
        <v>2225</v>
      </c>
      <c r="E174" t="s">
        <v>120</v>
      </c>
      <c r="F174" t="s">
        <v>2226</v>
      </c>
      <c r="G174" t="s">
        <v>3965</v>
      </c>
      <c r="H174" t="s">
        <v>120</v>
      </c>
      <c r="I174" t="s">
        <v>3732</v>
      </c>
    </row>
    <row r="175" spans="1:9">
      <c r="A175" s="144" t="s">
        <v>3858</v>
      </c>
      <c r="B175" t="s">
        <v>1931</v>
      </c>
      <c r="C175" t="s">
        <v>2224</v>
      </c>
      <c r="D175" t="s">
        <v>2225</v>
      </c>
      <c r="E175" t="s">
        <v>120</v>
      </c>
      <c r="F175" t="s">
        <v>2226</v>
      </c>
      <c r="G175" t="s">
        <v>3966</v>
      </c>
      <c r="H175" t="s">
        <v>120</v>
      </c>
      <c r="I175" t="s">
        <v>3732</v>
      </c>
    </row>
    <row r="176" spans="1:9">
      <c r="A176" s="144" t="s">
        <v>3858</v>
      </c>
      <c r="B176" t="s">
        <v>3417</v>
      </c>
      <c r="C176" t="s">
        <v>2228</v>
      </c>
      <c r="D176" t="s">
        <v>2229</v>
      </c>
      <c r="E176" t="s">
        <v>120</v>
      </c>
      <c r="G176" t="s">
        <v>3965</v>
      </c>
      <c r="H176" t="s">
        <v>120</v>
      </c>
      <c r="I176" t="s">
        <v>3736</v>
      </c>
    </row>
    <row r="177" spans="1:9">
      <c r="A177" s="144" t="s">
        <v>3858</v>
      </c>
      <c r="B177" t="s">
        <v>3417</v>
      </c>
      <c r="C177" t="s">
        <v>2228</v>
      </c>
      <c r="D177" t="s">
        <v>2229</v>
      </c>
      <c r="E177" t="s">
        <v>120</v>
      </c>
      <c r="G177" t="s">
        <v>3966</v>
      </c>
      <c r="H177" t="s">
        <v>120</v>
      </c>
      <c r="I177" t="s">
        <v>3736</v>
      </c>
    </row>
    <row r="178" spans="1:9">
      <c r="A178" s="144" t="s">
        <v>3858</v>
      </c>
      <c r="B178" t="s">
        <v>3417</v>
      </c>
      <c r="C178" t="s">
        <v>2230</v>
      </c>
      <c r="D178" t="s">
        <v>2229</v>
      </c>
      <c r="E178" t="s">
        <v>2231</v>
      </c>
      <c r="G178" t="s">
        <v>3965</v>
      </c>
      <c r="H178" t="s">
        <v>120</v>
      </c>
      <c r="I178" t="s">
        <v>3736</v>
      </c>
    </row>
    <row r="179" spans="1:9">
      <c r="A179" s="144" t="s">
        <v>3858</v>
      </c>
      <c r="B179" t="s">
        <v>3417</v>
      </c>
      <c r="C179" t="s">
        <v>2230</v>
      </c>
      <c r="D179" t="s">
        <v>2229</v>
      </c>
      <c r="E179" t="s">
        <v>2231</v>
      </c>
      <c r="G179" t="s">
        <v>3966</v>
      </c>
      <c r="H179" t="s">
        <v>120</v>
      </c>
      <c r="I179" t="s">
        <v>3736</v>
      </c>
    </row>
    <row r="180" spans="1:9">
      <c r="A180" s="144" t="s">
        <v>3858</v>
      </c>
      <c r="B180" t="s">
        <v>3417</v>
      </c>
      <c r="C180" t="s">
        <v>2232</v>
      </c>
      <c r="D180" t="s">
        <v>2229</v>
      </c>
      <c r="E180" t="s">
        <v>2233</v>
      </c>
      <c r="F180" t="s">
        <v>2234</v>
      </c>
      <c r="G180" t="s">
        <v>3965</v>
      </c>
      <c r="H180" t="s">
        <v>120</v>
      </c>
      <c r="I180" t="s">
        <v>3736</v>
      </c>
    </row>
    <row r="181" spans="1:9">
      <c r="A181" s="144" t="s">
        <v>3858</v>
      </c>
      <c r="B181" t="s">
        <v>3417</v>
      </c>
      <c r="C181" t="s">
        <v>2232</v>
      </c>
      <c r="D181" t="s">
        <v>2229</v>
      </c>
      <c r="E181" t="s">
        <v>2233</v>
      </c>
      <c r="F181" t="s">
        <v>2234</v>
      </c>
      <c r="G181" t="s">
        <v>3966</v>
      </c>
      <c r="H181" t="s">
        <v>120</v>
      </c>
      <c r="I181" t="s">
        <v>3736</v>
      </c>
    </row>
    <row r="182" spans="1:9">
      <c r="A182" s="144" t="s">
        <v>3858</v>
      </c>
      <c r="B182" t="s">
        <v>3417</v>
      </c>
      <c r="C182" t="s">
        <v>2235</v>
      </c>
      <c r="D182" t="s">
        <v>2229</v>
      </c>
      <c r="E182" t="s">
        <v>120</v>
      </c>
      <c r="G182" t="s">
        <v>3965</v>
      </c>
      <c r="H182" t="s">
        <v>120</v>
      </c>
      <c r="I182" t="s">
        <v>3736</v>
      </c>
    </row>
    <row r="183" spans="1:9">
      <c r="A183" s="144" t="s">
        <v>3858</v>
      </c>
      <c r="B183" t="s">
        <v>3417</v>
      </c>
      <c r="C183" t="s">
        <v>2235</v>
      </c>
      <c r="D183" t="s">
        <v>2229</v>
      </c>
      <c r="E183" t="s">
        <v>120</v>
      </c>
      <c r="G183" t="s">
        <v>3966</v>
      </c>
      <c r="H183" t="s">
        <v>120</v>
      </c>
      <c r="I183" t="s">
        <v>3736</v>
      </c>
    </row>
    <row r="184" spans="1:9">
      <c r="A184" s="144" t="s">
        <v>3858</v>
      </c>
      <c r="B184" t="s">
        <v>1936</v>
      </c>
      <c r="C184" t="s">
        <v>2237</v>
      </c>
      <c r="D184" t="s">
        <v>2238</v>
      </c>
      <c r="E184" t="s">
        <v>2239</v>
      </c>
      <c r="G184" t="s">
        <v>3965</v>
      </c>
      <c r="H184" t="s">
        <v>120</v>
      </c>
      <c r="I184" t="s">
        <v>3740</v>
      </c>
    </row>
    <row r="185" spans="1:9">
      <c r="A185" s="144" t="s">
        <v>3858</v>
      </c>
      <c r="B185" t="s">
        <v>1936</v>
      </c>
      <c r="C185" t="s">
        <v>2237</v>
      </c>
      <c r="D185" t="s">
        <v>2238</v>
      </c>
      <c r="E185" t="s">
        <v>2239</v>
      </c>
      <c r="G185" t="s">
        <v>3966</v>
      </c>
      <c r="H185" t="s">
        <v>120</v>
      </c>
      <c r="I185" t="s">
        <v>3740</v>
      </c>
    </row>
    <row r="186" spans="1:9">
      <c r="A186" s="144" t="s">
        <v>3858</v>
      </c>
      <c r="B186" t="s">
        <v>1936</v>
      </c>
      <c r="C186" t="s">
        <v>2240</v>
      </c>
      <c r="D186" t="s">
        <v>2162</v>
      </c>
      <c r="E186" t="s">
        <v>120</v>
      </c>
      <c r="G186" t="s">
        <v>3965</v>
      </c>
      <c r="H186" t="s">
        <v>120</v>
      </c>
      <c r="I186" t="s">
        <v>3740</v>
      </c>
    </row>
    <row r="187" spans="1:9">
      <c r="A187" s="144" t="s">
        <v>3858</v>
      </c>
      <c r="B187" t="s">
        <v>1936</v>
      </c>
      <c r="C187" t="s">
        <v>2240</v>
      </c>
      <c r="D187" t="s">
        <v>2162</v>
      </c>
      <c r="E187" t="s">
        <v>120</v>
      </c>
      <c r="G187" t="s">
        <v>3966</v>
      </c>
      <c r="H187" t="s">
        <v>120</v>
      </c>
      <c r="I187" t="s">
        <v>3740</v>
      </c>
    </row>
    <row r="188" spans="1:9">
      <c r="A188" s="144" t="s">
        <v>3858</v>
      </c>
      <c r="B188" t="s">
        <v>1936</v>
      </c>
      <c r="C188" t="s">
        <v>2241</v>
      </c>
      <c r="D188" t="s">
        <v>2238</v>
      </c>
      <c r="E188" t="s">
        <v>2242</v>
      </c>
      <c r="G188" t="s">
        <v>3965</v>
      </c>
      <c r="H188" t="s">
        <v>120</v>
      </c>
      <c r="I188" t="s">
        <v>3740</v>
      </c>
    </row>
    <row r="189" spans="1:9">
      <c r="A189" s="144" t="s">
        <v>3858</v>
      </c>
      <c r="B189" t="s">
        <v>1936</v>
      </c>
      <c r="C189" t="s">
        <v>2241</v>
      </c>
      <c r="D189" t="s">
        <v>2238</v>
      </c>
      <c r="E189" t="s">
        <v>2242</v>
      </c>
      <c r="G189" t="s">
        <v>3966</v>
      </c>
      <c r="H189" t="s">
        <v>120</v>
      </c>
      <c r="I189" t="s">
        <v>3740</v>
      </c>
    </row>
    <row r="190" spans="1:9">
      <c r="A190" s="144" t="s">
        <v>3858</v>
      </c>
      <c r="B190" t="s">
        <v>1936</v>
      </c>
      <c r="C190" t="s">
        <v>2164</v>
      </c>
      <c r="D190" t="s">
        <v>2162</v>
      </c>
      <c r="E190" t="s">
        <v>2165</v>
      </c>
      <c r="F190" t="s">
        <v>2166</v>
      </c>
      <c r="G190" t="s">
        <v>3965</v>
      </c>
      <c r="H190" t="s">
        <v>120</v>
      </c>
      <c r="I190" t="s">
        <v>3740</v>
      </c>
    </row>
    <row r="191" spans="1:9">
      <c r="A191" s="144" t="s">
        <v>3858</v>
      </c>
      <c r="B191" t="s">
        <v>1936</v>
      </c>
      <c r="C191" t="s">
        <v>2164</v>
      </c>
      <c r="D191" t="s">
        <v>2162</v>
      </c>
      <c r="E191" t="s">
        <v>2165</v>
      </c>
      <c r="F191" t="s">
        <v>2166</v>
      </c>
      <c r="G191" t="s">
        <v>3966</v>
      </c>
      <c r="H191" t="s">
        <v>120</v>
      </c>
      <c r="I191" t="s">
        <v>3740</v>
      </c>
    </row>
    <row r="192" spans="1:9">
      <c r="A192" s="144" t="s">
        <v>3858</v>
      </c>
      <c r="B192" t="s">
        <v>1936</v>
      </c>
      <c r="C192" t="s">
        <v>2243</v>
      </c>
      <c r="D192" t="s">
        <v>2244</v>
      </c>
      <c r="E192" t="s">
        <v>120</v>
      </c>
      <c r="F192" t="s">
        <v>2245</v>
      </c>
      <c r="G192" t="s">
        <v>3965</v>
      </c>
      <c r="H192" t="s">
        <v>120</v>
      </c>
      <c r="I192" t="s">
        <v>3740</v>
      </c>
    </row>
    <row r="193" spans="1:9">
      <c r="A193" s="144" t="s">
        <v>3858</v>
      </c>
      <c r="B193" t="s">
        <v>1936</v>
      </c>
      <c r="C193" t="s">
        <v>2243</v>
      </c>
      <c r="D193" t="s">
        <v>2244</v>
      </c>
      <c r="E193" t="s">
        <v>120</v>
      </c>
      <c r="F193" t="s">
        <v>2245</v>
      </c>
      <c r="G193" t="s">
        <v>3966</v>
      </c>
      <c r="H193" t="s">
        <v>120</v>
      </c>
      <c r="I193" t="s">
        <v>3740</v>
      </c>
    </row>
    <row r="194" spans="1:9">
      <c r="A194" s="144" t="s">
        <v>3858</v>
      </c>
      <c r="B194" t="s">
        <v>1936</v>
      </c>
      <c r="C194" t="s">
        <v>2246</v>
      </c>
      <c r="D194" t="s">
        <v>2244</v>
      </c>
      <c r="E194" t="s">
        <v>120</v>
      </c>
      <c r="G194" t="s">
        <v>3965</v>
      </c>
      <c r="H194" t="s">
        <v>120</v>
      </c>
      <c r="I194" t="s">
        <v>3740</v>
      </c>
    </row>
    <row r="195" spans="1:9">
      <c r="A195" s="144" t="s">
        <v>3858</v>
      </c>
      <c r="B195" t="s">
        <v>1936</v>
      </c>
      <c r="C195" t="s">
        <v>2246</v>
      </c>
      <c r="D195" t="s">
        <v>2244</v>
      </c>
      <c r="E195" t="s">
        <v>120</v>
      </c>
      <c r="G195" t="s">
        <v>3966</v>
      </c>
      <c r="H195" t="s">
        <v>120</v>
      </c>
      <c r="I195" t="s">
        <v>3740</v>
      </c>
    </row>
    <row r="196" spans="1:9">
      <c r="A196" s="144" t="s">
        <v>3858</v>
      </c>
      <c r="B196" t="s">
        <v>1938</v>
      </c>
      <c r="C196" t="s">
        <v>2248</v>
      </c>
      <c r="D196" t="s">
        <v>2249</v>
      </c>
      <c r="E196" t="s">
        <v>120</v>
      </c>
      <c r="F196" t="s">
        <v>2250</v>
      </c>
      <c r="G196" t="s">
        <v>3965</v>
      </c>
      <c r="H196" t="s">
        <v>120</v>
      </c>
      <c r="I196" t="s">
        <v>3744</v>
      </c>
    </row>
    <row r="197" spans="1:9">
      <c r="A197" s="144" t="s">
        <v>3858</v>
      </c>
      <c r="B197" t="s">
        <v>1938</v>
      </c>
      <c r="C197" t="s">
        <v>2248</v>
      </c>
      <c r="D197" t="s">
        <v>2249</v>
      </c>
      <c r="E197" t="s">
        <v>120</v>
      </c>
      <c r="F197" t="s">
        <v>2250</v>
      </c>
      <c r="G197" t="s">
        <v>3966</v>
      </c>
      <c r="H197" t="s">
        <v>120</v>
      </c>
      <c r="I197" t="s">
        <v>3744</v>
      </c>
    </row>
    <row r="198" spans="1:9">
      <c r="A198" s="144" t="s">
        <v>3858</v>
      </c>
      <c r="B198" t="s">
        <v>1938</v>
      </c>
      <c r="C198" t="s">
        <v>2105</v>
      </c>
      <c r="D198" t="s">
        <v>2106</v>
      </c>
      <c r="E198" t="s">
        <v>2107</v>
      </c>
      <c r="G198" t="s">
        <v>3967</v>
      </c>
      <c r="H198" t="s">
        <v>2223</v>
      </c>
      <c r="I198" t="s">
        <v>3744</v>
      </c>
    </row>
    <row r="199" spans="1:9">
      <c r="A199" s="144" t="s">
        <v>3858</v>
      </c>
      <c r="B199" t="s">
        <v>1938</v>
      </c>
      <c r="C199" t="s">
        <v>2105</v>
      </c>
      <c r="D199" t="s">
        <v>2106</v>
      </c>
      <c r="E199" t="s">
        <v>2107</v>
      </c>
      <c r="G199" t="s">
        <v>3966</v>
      </c>
      <c r="H199" t="s">
        <v>2223</v>
      </c>
      <c r="I199" t="s">
        <v>3744</v>
      </c>
    </row>
    <row r="200" spans="1:9">
      <c r="A200" s="144" t="s">
        <v>3858</v>
      </c>
      <c r="B200" t="s">
        <v>1938</v>
      </c>
      <c r="C200" t="s">
        <v>2108</v>
      </c>
      <c r="D200" t="s">
        <v>2106</v>
      </c>
      <c r="E200" t="s">
        <v>2101</v>
      </c>
      <c r="G200" t="s">
        <v>3967</v>
      </c>
      <c r="H200" t="s">
        <v>2223</v>
      </c>
      <c r="I200" t="s">
        <v>3744</v>
      </c>
    </row>
    <row r="201" spans="1:9">
      <c r="A201" s="144" t="s">
        <v>3858</v>
      </c>
      <c r="B201" t="s">
        <v>1938</v>
      </c>
      <c r="C201" t="s">
        <v>2108</v>
      </c>
      <c r="D201" t="s">
        <v>2106</v>
      </c>
      <c r="E201" t="s">
        <v>2101</v>
      </c>
      <c r="G201" t="s">
        <v>3966</v>
      </c>
      <c r="H201" t="s">
        <v>2223</v>
      </c>
      <c r="I201" t="s">
        <v>3744</v>
      </c>
    </row>
    <row r="202" spans="1:9">
      <c r="A202" s="144" t="s">
        <v>3858</v>
      </c>
      <c r="B202" t="s">
        <v>1938</v>
      </c>
      <c r="C202" t="s">
        <v>2109</v>
      </c>
      <c r="D202" t="s">
        <v>2106</v>
      </c>
      <c r="E202" t="s">
        <v>2101</v>
      </c>
      <c r="G202" t="s">
        <v>3967</v>
      </c>
      <c r="H202" t="s">
        <v>2223</v>
      </c>
      <c r="I202" t="s">
        <v>3744</v>
      </c>
    </row>
    <row r="203" spans="1:9">
      <c r="A203" s="144" t="s">
        <v>3858</v>
      </c>
      <c r="B203" t="s">
        <v>1938</v>
      </c>
      <c r="C203" t="s">
        <v>2109</v>
      </c>
      <c r="D203" t="s">
        <v>2106</v>
      </c>
      <c r="E203" t="s">
        <v>2101</v>
      </c>
      <c r="G203" t="s">
        <v>3966</v>
      </c>
      <c r="H203" t="s">
        <v>2223</v>
      </c>
      <c r="I203" t="s">
        <v>3744</v>
      </c>
    </row>
    <row r="204" spans="1:9">
      <c r="A204" s="144" t="s">
        <v>3858</v>
      </c>
      <c r="B204" t="s">
        <v>1938</v>
      </c>
      <c r="C204" t="s">
        <v>2110</v>
      </c>
      <c r="D204" t="s">
        <v>2111</v>
      </c>
      <c r="E204" t="s">
        <v>2101</v>
      </c>
      <c r="G204" t="s">
        <v>3967</v>
      </c>
      <c r="H204" t="s">
        <v>2223</v>
      </c>
      <c r="I204" t="s">
        <v>3744</v>
      </c>
    </row>
    <row r="205" spans="1:9">
      <c r="A205" s="144" t="s">
        <v>3858</v>
      </c>
      <c r="B205" t="s">
        <v>1938</v>
      </c>
      <c r="C205" t="s">
        <v>2110</v>
      </c>
      <c r="D205" t="s">
        <v>2111</v>
      </c>
      <c r="E205" t="s">
        <v>2101</v>
      </c>
      <c r="G205" t="s">
        <v>3966</v>
      </c>
      <c r="H205" t="s">
        <v>2223</v>
      </c>
      <c r="I205" t="s">
        <v>3744</v>
      </c>
    </row>
    <row r="206" spans="1:9">
      <c r="A206" s="144" t="s">
        <v>3858</v>
      </c>
      <c r="B206" t="s">
        <v>1938</v>
      </c>
      <c r="C206" t="s">
        <v>2112</v>
      </c>
      <c r="E206" t="s">
        <v>2101</v>
      </c>
      <c r="G206" t="s">
        <v>3967</v>
      </c>
      <c r="H206" t="s">
        <v>2223</v>
      </c>
      <c r="I206" t="s">
        <v>3744</v>
      </c>
    </row>
    <row r="207" spans="1:9">
      <c r="A207" s="144" t="s">
        <v>3858</v>
      </c>
      <c r="B207" t="s">
        <v>1938</v>
      </c>
      <c r="C207" t="s">
        <v>2112</v>
      </c>
      <c r="E207" t="s">
        <v>2101</v>
      </c>
      <c r="G207" t="s">
        <v>3966</v>
      </c>
      <c r="H207" t="s">
        <v>2223</v>
      </c>
      <c r="I207" t="s">
        <v>3744</v>
      </c>
    </row>
    <row r="208" spans="1:9">
      <c r="A208" s="144" t="s">
        <v>3858</v>
      </c>
      <c r="B208" t="s">
        <v>1938</v>
      </c>
      <c r="C208" t="s">
        <v>2113</v>
      </c>
      <c r="E208" t="s">
        <v>2101</v>
      </c>
      <c r="G208" t="s">
        <v>3967</v>
      </c>
      <c r="H208" t="s">
        <v>2223</v>
      </c>
      <c r="I208" t="s">
        <v>3744</v>
      </c>
    </row>
    <row r="209" spans="1:9">
      <c r="A209" s="144" t="s">
        <v>3858</v>
      </c>
      <c r="B209" t="s">
        <v>1938</v>
      </c>
      <c r="C209" t="s">
        <v>2113</v>
      </c>
      <c r="E209" t="s">
        <v>2101</v>
      </c>
      <c r="G209" t="s">
        <v>3966</v>
      </c>
      <c r="H209" t="s">
        <v>2223</v>
      </c>
      <c r="I209" t="s">
        <v>3744</v>
      </c>
    </row>
    <row r="210" spans="1:9">
      <c r="A210" s="144" t="s">
        <v>3858</v>
      </c>
      <c r="B210" t="s">
        <v>1938</v>
      </c>
      <c r="C210" t="s">
        <v>2114</v>
      </c>
      <c r="E210" t="s">
        <v>2101</v>
      </c>
      <c r="G210" t="s">
        <v>3967</v>
      </c>
      <c r="H210" t="s">
        <v>2223</v>
      </c>
      <c r="I210" t="s">
        <v>3744</v>
      </c>
    </row>
    <row r="211" spans="1:9">
      <c r="A211" s="144" t="s">
        <v>3858</v>
      </c>
      <c r="B211" t="s">
        <v>1938</v>
      </c>
      <c r="C211" t="s">
        <v>2114</v>
      </c>
      <c r="E211" t="s">
        <v>2101</v>
      </c>
      <c r="G211" t="s">
        <v>3966</v>
      </c>
      <c r="H211" t="s">
        <v>2223</v>
      </c>
      <c r="I211" t="s">
        <v>3744</v>
      </c>
    </row>
    <row r="212" spans="1:9">
      <c r="A212" s="144" t="s">
        <v>3858</v>
      </c>
      <c r="B212" t="s">
        <v>1939</v>
      </c>
      <c r="C212" t="s">
        <v>2252</v>
      </c>
      <c r="D212" t="s">
        <v>2253</v>
      </c>
      <c r="E212" t="s">
        <v>120</v>
      </c>
      <c r="G212" t="s">
        <v>3965</v>
      </c>
      <c r="H212" t="s">
        <v>120</v>
      </c>
      <c r="I212" t="s">
        <v>3746</v>
      </c>
    </row>
    <row r="213" spans="1:9">
      <c r="A213" s="144" t="s">
        <v>3858</v>
      </c>
      <c r="B213" t="s">
        <v>1939</v>
      </c>
      <c r="C213" t="s">
        <v>2252</v>
      </c>
      <c r="D213" t="s">
        <v>2253</v>
      </c>
      <c r="E213" t="s">
        <v>120</v>
      </c>
      <c r="G213" t="s">
        <v>3966</v>
      </c>
      <c r="H213" t="s">
        <v>120</v>
      </c>
      <c r="I213" t="s">
        <v>3746</v>
      </c>
    </row>
    <row r="214" spans="1:9">
      <c r="A214" s="144" t="s">
        <v>3858</v>
      </c>
      <c r="B214" t="s">
        <v>1939</v>
      </c>
      <c r="C214" t="s">
        <v>2254</v>
      </c>
      <c r="D214" t="s">
        <v>2255</v>
      </c>
      <c r="E214" t="s">
        <v>120</v>
      </c>
      <c r="G214" t="s">
        <v>3965</v>
      </c>
      <c r="H214" t="s">
        <v>120</v>
      </c>
      <c r="I214" t="s">
        <v>3746</v>
      </c>
    </row>
    <row r="215" spans="1:9">
      <c r="A215" s="144" t="s">
        <v>3858</v>
      </c>
      <c r="B215" t="s">
        <v>1939</v>
      </c>
      <c r="C215" t="s">
        <v>2254</v>
      </c>
      <c r="D215" t="s">
        <v>2255</v>
      </c>
      <c r="E215" t="s">
        <v>120</v>
      </c>
      <c r="G215" t="s">
        <v>3966</v>
      </c>
      <c r="H215" t="s">
        <v>120</v>
      </c>
      <c r="I215" t="s">
        <v>3746</v>
      </c>
    </row>
    <row r="216" spans="1:9">
      <c r="A216" s="144" t="s">
        <v>3858</v>
      </c>
      <c r="B216" t="s">
        <v>1939</v>
      </c>
      <c r="C216" t="s">
        <v>2256</v>
      </c>
      <c r="D216" t="s">
        <v>2255</v>
      </c>
      <c r="E216" t="s">
        <v>2257</v>
      </c>
      <c r="F216" t="s">
        <v>2258</v>
      </c>
      <c r="G216" t="s">
        <v>3965</v>
      </c>
      <c r="H216" t="s">
        <v>120</v>
      </c>
      <c r="I216" t="s">
        <v>3746</v>
      </c>
    </row>
    <row r="217" spans="1:9">
      <c r="A217" s="144" t="s">
        <v>3858</v>
      </c>
      <c r="B217" t="s">
        <v>1939</v>
      </c>
      <c r="C217" t="s">
        <v>2256</v>
      </c>
      <c r="D217" t="s">
        <v>2255</v>
      </c>
      <c r="E217" t="s">
        <v>2257</v>
      </c>
      <c r="F217" t="s">
        <v>2258</v>
      </c>
      <c r="G217" t="s">
        <v>3966</v>
      </c>
      <c r="H217" t="s">
        <v>120</v>
      </c>
      <c r="I217" t="s">
        <v>3746</v>
      </c>
    </row>
    <row r="218" spans="1:9">
      <c r="A218" s="144" t="s">
        <v>3858</v>
      </c>
      <c r="B218" t="s">
        <v>1939</v>
      </c>
      <c r="C218" t="s">
        <v>2259</v>
      </c>
      <c r="D218" t="s">
        <v>2260</v>
      </c>
      <c r="E218" t="s">
        <v>120</v>
      </c>
      <c r="G218" t="s">
        <v>3965</v>
      </c>
      <c r="H218" t="s">
        <v>120</v>
      </c>
      <c r="I218" t="s">
        <v>3746</v>
      </c>
    </row>
    <row r="219" spans="1:9">
      <c r="A219" s="144" t="s">
        <v>3858</v>
      </c>
      <c r="B219" t="s">
        <v>1939</v>
      </c>
      <c r="C219" t="s">
        <v>2259</v>
      </c>
      <c r="D219" t="s">
        <v>2260</v>
      </c>
      <c r="E219" t="s">
        <v>120</v>
      </c>
      <c r="G219" t="s">
        <v>3966</v>
      </c>
      <c r="H219" t="s">
        <v>120</v>
      </c>
      <c r="I219" t="s">
        <v>3746</v>
      </c>
    </row>
    <row r="220" spans="1:9">
      <c r="A220" s="144" t="s">
        <v>3858</v>
      </c>
      <c r="B220" t="s">
        <v>1939</v>
      </c>
      <c r="C220" t="s">
        <v>2116</v>
      </c>
      <c r="E220" t="s">
        <v>2117</v>
      </c>
      <c r="G220" t="s">
        <v>3965</v>
      </c>
      <c r="H220" t="s">
        <v>120</v>
      </c>
      <c r="I220" t="s">
        <v>3746</v>
      </c>
    </row>
    <row r="221" spans="1:9">
      <c r="A221" s="144" t="s">
        <v>3858</v>
      </c>
      <c r="B221" t="s">
        <v>1939</v>
      </c>
      <c r="C221" t="s">
        <v>2116</v>
      </c>
      <c r="E221" t="s">
        <v>2117</v>
      </c>
      <c r="G221" t="s">
        <v>3966</v>
      </c>
      <c r="H221" t="s">
        <v>120</v>
      </c>
      <c r="I221" t="s">
        <v>3746</v>
      </c>
    </row>
    <row r="222" spans="1:9">
      <c r="A222" s="144" t="s">
        <v>3858</v>
      </c>
      <c r="B222" t="s">
        <v>1939</v>
      </c>
      <c r="C222" t="s">
        <v>2119</v>
      </c>
      <c r="E222" t="s">
        <v>2101</v>
      </c>
      <c r="G222" t="s">
        <v>3967</v>
      </c>
      <c r="H222" t="s">
        <v>2223</v>
      </c>
      <c r="I222" t="s">
        <v>3746</v>
      </c>
    </row>
    <row r="223" spans="1:9">
      <c r="A223" s="144" t="s">
        <v>3858</v>
      </c>
      <c r="B223" t="s">
        <v>1939</v>
      </c>
      <c r="C223" t="s">
        <v>2119</v>
      </c>
      <c r="E223" t="s">
        <v>2101</v>
      </c>
      <c r="G223" t="s">
        <v>3966</v>
      </c>
      <c r="H223" t="s">
        <v>2223</v>
      </c>
      <c r="I223" t="s">
        <v>3746</v>
      </c>
    </row>
    <row r="224" spans="1:9">
      <c r="A224" s="144" t="s">
        <v>3858</v>
      </c>
      <c r="B224" t="s">
        <v>1939</v>
      </c>
      <c r="C224" t="s">
        <v>2120</v>
      </c>
      <c r="E224" t="s">
        <v>2101</v>
      </c>
      <c r="G224" t="s">
        <v>3967</v>
      </c>
      <c r="H224" t="s">
        <v>2223</v>
      </c>
      <c r="I224" t="s">
        <v>3746</v>
      </c>
    </row>
    <row r="225" spans="1:9">
      <c r="A225" s="144" t="s">
        <v>3858</v>
      </c>
      <c r="B225" t="s">
        <v>1939</v>
      </c>
      <c r="C225" t="s">
        <v>2120</v>
      </c>
      <c r="E225" t="s">
        <v>2101</v>
      </c>
      <c r="G225" t="s">
        <v>3966</v>
      </c>
      <c r="H225" t="s">
        <v>2223</v>
      </c>
      <c r="I225" t="s">
        <v>3746</v>
      </c>
    </row>
    <row r="226" spans="1:9">
      <c r="A226" s="144" t="s">
        <v>3858</v>
      </c>
      <c r="B226" t="s">
        <v>1939</v>
      </c>
      <c r="C226" t="s">
        <v>2261</v>
      </c>
      <c r="D226" t="s">
        <v>2255</v>
      </c>
      <c r="E226" t="s">
        <v>2262</v>
      </c>
      <c r="G226" t="s">
        <v>3965</v>
      </c>
      <c r="H226" t="s">
        <v>2262</v>
      </c>
      <c r="I226" t="s">
        <v>3746</v>
      </c>
    </row>
    <row r="227" spans="1:9">
      <c r="A227" s="144" t="s">
        <v>3858</v>
      </c>
      <c r="B227" t="s">
        <v>1939</v>
      </c>
      <c r="C227" t="s">
        <v>2261</v>
      </c>
      <c r="D227" t="s">
        <v>2255</v>
      </c>
      <c r="E227" t="s">
        <v>2262</v>
      </c>
      <c r="G227" t="s">
        <v>3966</v>
      </c>
      <c r="H227" t="s">
        <v>2262</v>
      </c>
      <c r="I227" t="s">
        <v>3746</v>
      </c>
    </row>
    <row r="228" spans="1:9">
      <c r="A228" s="144" t="s">
        <v>3858</v>
      </c>
      <c r="B228" t="s">
        <v>1939</v>
      </c>
      <c r="C228" t="s">
        <v>2263</v>
      </c>
      <c r="D228" t="s">
        <v>2260</v>
      </c>
      <c r="E228" t="s">
        <v>120</v>
      </c>
      <c r="G228" t="s">
        <v>3965</v>
      </c>
      <c r="H228" t="s">
        <v>120</v>
      </c>
      <c r="I228" t="s">
        <v>3746</v>
      </c>
    </row>
    <row r="229" spans="1:9">
      <c r="A229" s="144" t="s">
        <v>3858</v>
      </c>
      <c r="B229" t="s">
        <v>1939</v>
      </c>
      <c r="C229" t="s">
        <v>2263</v>
      </c>
      <c r="D229" t="s">
        <v>2260</v>
      </c>
      <c r="E229" t="s">
        <v>120</v>
      </c>
      <c r="G229" t="s">
        <v>3966</v>
      </c>
      <c r="H229" t="s">
        <v>120</v>
      </c>
      <c r="I229" t="s">
        <v>3746</v>
      </c>
    </row>
    <row r="230" spans="1:9">
      <c r="A230" s="144" t="s">
        <v>3858</v>
      </c>
      <c r="B230" t="s">
        <v>1941</v>
      </c>
      <c r="C230" t="s">
        <v>2265</v>
      </c>
      <c r="E230" t="s">
        <v>2262</v>
      </c>
      <c r="G230" t="s">
        <v>3965</v>
      </c>
      <c r="H230" t="s">
        <v>2262</v>
      </c>
      <c r="I230" t="s">
        <v>3748</v>
      </c>
    </row>
    <row r="231" spans="1:9">
      <c r="A231" s="144" t="s">
        <v>3858</v>
      </c>
      <c r="B231" t="s">
        <v>1941</v>
      </c>
      <c r="C231" t="s">
        <v>2265</v>
      </c>
      <c r="E231" t="s">
        <v>2262</v>
      </c>
      <c r="G231" t="s">
        <v>3966</v>
      </c>
      <c r="H231" t="s">
        <v>2262</v>
      </c>
      <c r="I231" t="s">
        <v>3748</v>
      </c>
    </row>
    <row r="232" spans="1:9">
      <c r="A232" s="144" t="s">
        <v>3858</v>
      </c>
      <c r="B232" t="s">
        <v>1941</v>
      </c>
      <c r="C232" t="s">
        <v>2266</v>
      </c>
      <c r="E232" t="s">
        <v>2262</v>
      </c>
      <c r="G232" t="s">
        <v>3965</v>
      </c>
      <c r="H232" t="s">
        <v>2262</v>
      </c>
      <c r="I232" t="s">
        <v>3748</v>
      </c>
    </row>
    <row r="233" spans="1:9">
      <c r="A233" s="144" t="s">
        <v>3858</v>
      </c>
      <c r="B233" t="s">
        <v>1941</v>
      </c>
      <c r="C233" t="s">
        <v>2266</v>
      </c>
      <c r="E233" t="s">
        <v>2262</v>
      </c>
      <c r="G233" t="s">
        <v>3966</v>
      </c>
      <c r="H233" t="s">
        <v>2262</v>
      </c>
      <c r="I233" t="s">
        <v>3748</v>
      </c>
    </row>
    <row r="234" spans="1:9">
      <c r="A234" s="144" t="s">
        <v>3858</v>
      </c>
      <c r="B234" t="s">
        <v>1941</v>
      </c>
      <c r="C234" t="s">
        <v>2172</v>
      </c>
      <c r="E234" t="s">
        <v>2173</v>
      </c>
      <c r="G234" t="s">
        <v>3965</v>
      </c>
      <c r="H234" t="s">
        <v>2262</v>
      </c>
      <c r="I234" t="s">
        <v>3748</v>
      </c>
    </row>
    <row r="235" spans="1:9">
      <c r="A235" s="144" t="s">
        <v>3858</v>
      </c>
      <c r="B235" t="s">
        <v>1941</v>
      </c>
      <c r="C235" t="s">
        <v>2172</v>
      </c>
      <c r="E235" t="s">
        <v>2173</v>
      </c>
      <c r="G235" t="s">
        <v>3966</v>
      </c>
      <c r="H235" t="s">
        <v>2262</v>
      </c>
      <c r="I235" t="s">
        <v>3748</v>
      </c>
    </row>
    <row r="236" spans="1:9">
      <c r="A236" s="144" t="s">
        <v>3858</v>
      </c>
      <c r="B236" t="s">
        <v>1941</v>
      </c>
      <c r="C236" t="s">
        <v>2267</v>
      </c>
      <c r="D236" t="s">
        <v>2255</v>
      </c>
      <c r="E236" t="s">
        <v>120</v>
      </c>
      <c r="G236" t="s">
        <v>3965</v>
      </c>
      <c r="H236" t="s">
        <v>120</v>
      </c>
      <c r="I236" t="s">
        <v>3748</v>
      </c>
    </row>
    <row r="237" spans="1:9">
      <c r="A237" s="144" t="s">
        <v>3858</v>
      </c>
      <c r="B237" t="s">
        <v>1941</v>
      </c>
      <c r="C237" t="s">
        <v>2267</v>
      </c>
      <c r="D237" t="s">
        <v>2255</v>
      </c>
      <c r="E237" t="s">
        <v>120</v>
      </c>
      <c r="G237" t="s">
        <v>3966</v>
      </c>
      <c r="H237" t="s">
        <v>120</v>
      </c>
      <c r="I237" t="s">
        <v>3748</v>
      </c>
    </row>
    <row r="238" spans="1:9">
      <c r="A238" s="144" t="s">
        <v>3858</v>
      </c>
      <c r="B238" t="s">
        <v>1941</v>
      </c>
      <c r="C238" t="s">
        <v>2268</v>
      </c>
      <c r="D238" t="s">
        <v>2255</v>
      </c>
      <c r="E238" t="s">
        <v>120</v>
      </c>
      <c r="G238" t="s">
        <v>3965</v>
      </c>
      <c r="H238" t="s">
        <v>120</v>
      </c>
      <c r="I238" t="s">
        <v>3748</v>
      </c>
    </row>
    <row r="239" spans="1:9">
      <c r="A239" s="144" t="s">
        <v>3858</v>
      </c>
      <c r="B239" t="s">
        <v>1941</v>
      </c>
      <c r="C239" t="s">
        <v>2268</v>
      </c>
      <c r="D239" t="s">
        <v>2255</v>
      </c>
      <c r="E239" t="s">
        <v>120</v>
      </c>
      <c r="G239" t="s">
        <v>3966</v>
      </c>
      <c r="H239" t="s">
        <v>120</v>
      </c>
      <c r="I239" t="s">
        <v>3748</v>
      </c>
    </row>
    <row r="240" spans="1:9">
      <c r="A240" s="144" t="s">
        <v>3858</v>
      </c>
      <c r="B240" t="s">
        <v>1941</v>
      </c>
      <c r="C240" t="s">
        <v>2269</v>
      </c>
      <c r="D240" t="s">
        <v>2111</v>
      </c>
      <c r="E240" t="s">
        <v>120</v>
      </c>
      <c r="G240" t="s">
        <v>3965</v>
      </c>
      <c r="H240" t="s">
        <v>120</v>
      </c>
      <c r="I240" t="s">
        <v>3748</v>
      </c>
    </row>
    <row r="241" spans="1:9">
      <c r="A241" s="144" t="s">
        <v>3858</v>
      </c>
      <c r="B241" t="s">
        <v>1941</v>
      </c>
      <c r="C241" t="s">
        <v>2269</v>
      </c>
      <c r="D241" t="s">
        <v>2111</v>
      </c>
      <c r="E241" t="s">
        <v>120</v>
      </c>
      <c r="G241" t="s">
        <v>3966</v>
      </c>
      <c r="H241" t="s">
        <v>120</v>
      </c>
      <c r="I241" t="s">
        <v>3748</v>
      </c>
    </row>
    <row r="242" spans="1:9">
      <c r="A242" s="144" t="s">
        <v>3858</v>
      </c>
      <c r="B242" t="s">
        <v>1941</v>
      </c>
      <c r="C242" t="s">
        <v>2270</v>
      </c>
      <c r="D242" t="s">
        <v>2271</v>
      </c>
      <c r="E242" t="s">
        <v>2262</v>
      </c>
      <c r="G242" t="s">
        <v>3965</v>
      </c>
      <c r="H242" t="s">
        <v>2262</v>
      </c>
      <c r="I242" t="s">
        <v>3748</v>
      </c>
    </row>
    <row r="243" spans="1:9">
      <c r="A243" s="144" t="s">
        <v>3858</v>
      </c>
      <c r="B243" t="s">
        <v>1941</v>
      </c>
      <c r="C243" t="s">
        <v>2270</v>
      </c>
      <c r="D243" t="s">
        <v>2271</v>
      </c>
      <c r="E243" t="s">
        <v>2262</v>
      </c>
      <c r="G243" t="s">
        <v>3966</v>
      </c>
      <c r="H243" t="s">
        <v>2262</v>
      </c>
      <c r="I243" t="s">
        <v>3748</v>
      </c>
    </row>
    <row r="244" spans="1:9">
      <c r="A244" s="144" t="s">
        <v>3858</v>
      </c>
      <c r="B244" t="s">
        <v>1941</v>
      </c>
      <c r="C244" t="s">
        <v>2272</v>
      </c>
      <c r="D244" t="s">
        <v>2271</v>
      </c>
      <c r="E244" t="s">
        <v>2262</v>
      </c>
      <c r="G244" t="s">
        <v>3965</v>
      </c>
      <c r="H244" t="s">
        <v>2262</v>
      </c>
      <c r="I244" t="s">
        <v>3748</v>
      </c>
    </row>
    <row r="245" spans="1:9">
      <c r="A245" s="144" t="s">
        <v>3858</v>
      </c>
      <c r="B245" t="s">
        <v>1941</v>
      </c>
      <c r="C245" t="s">
        <v>2272</v>
      </c>
      <c r="D245" t="s">
        <v>2271</v>
      </c>
      <c r="E245" t="s">
        <v>2262</v>
      </c>
      <c r="G245" t="s">
        <v>3966</v>
      </c>
      <c r="H245" t="s">
        <v>2262</v>
      </c>
      <c r="I245" t="s">
        <v>3748</v>
      </c>
    </row>
    <row r="246" spans="1:9">
      <c r="A246" s="144" t="s">
        <v>3858</v>
      </c>
      <c r="B246" t="s">
        <v>1941</v>
      </c>
      <c r="C246" t="s">
        <v>2122</v>
      </c>
      <c r="E246" t="s">
        <v>2101</v>
      </c>
      <c r="G246" t="s">
        <v>3967</v>
      </c>
      <c r="H246" t="s">
        <v>2223</v>
      </c>
      <c r="I246" t="s">
        <v>3748</v>
      </c>
    </row>
    <row r="247" spans="1:9">
      <c r="A247" s="144" t="s">
        <v>3858</v>
      </c>
      <c r="B247" t="s">
        <v>1941</v>
      </c>
      <c r="C247" t="s">
        <v>2122</v>
      </c>
      <c r="E247" t="s">
        <v>2101</v>
      </c>
      <c r="G247" t="s">
        <v>3966</v>
      </c>
      <c r="H247" t="s">
        <v>2223</v>
      </c>
      <c r="I247" t="s">
        <v>3748</v>
      </c>
    </row>
    <row r="248" spans="1:9">
      <c r="A248" s="144" t="s">
        <v>3858</v>
      </c>
      <c r="B248" t="s">
        <v>1941</v>
      </c>
      <c r="C248" t="s">
        <v>2273</v>
      </c>
      <c r="D248" t="s">
        <v>2271</v>
      </c>
      <c r="E248" t="s">
        <v>120</v>
      </c>
      <c r="F248" t="s">
        <v>2274</v>
      </c>
      <c r="G248" t="s">
        <v>3965</v>
      </c>
      <c r="H248" t="s">
        <v>120</v>
      </c>
      <c r="I248" t="s">
        <v>3748</v>
      </c>
    </row>
    <row r="249" spans="1:9">
      <c r="A249" s="144" t="s">
        <v>3858</v>
      </c>
      <c r="B249" t="s">
        <v>1941</v>
      </c>
      <c r="C249" t="s">
        <v>2273</v>
      </c>
      <c r="D249" t="s">
        <v>2271</v>
      </c>
      <c r="E249" t="s">
        <v>120</v>
      </c>
      <c r="F249" t="s">
        <v>2274</v>
      </c>
      <c r="G249" t="s">
        <v>3966</v>
      </c>
      <c r="H249" t="s">
        <v>120</v>
      </c>
      <c r="I249" t="s">
        <v>3748</v>
      </c>
    </row>
    <row r="250" spans="1:9">
      <c r="A250" s="144" t="s">
        <v>3858</v>
      </c>
      <c r="B250" t="s">
        <v>1942</v>
      </c>
      <c r="C250" t="s">
        <v>2276</v>
      </c>
      <c r="D250" t="s">
        <v>2277</v>
      </c>
      <c r="E250" t="s">
        <v>120</v>
      </c>
      <c r="G250" t="s">
        <v>3965</v>
      </c>
      <c r="H250" t="s">
        <v>120</v>
      </c>
      <c r="I250" t="s">
        <v>3752</v>
      </c>
    </row>
    <row r="251" spans="1:9">
      <c r="A251" s="144" t="s">
        <v>3858</v>
      </c>
      <c r="B251" t="s">
        <v>1942</v>
      </c>
      <c r="C251" t="s">
        <v>2276</v>
      </c>
      <c r="D251" t="s">
        <v>2277</v>
      </c>
      <c r="E251" t="s">
        <v>120</v>
      </c>
      <c r="G251" t="s">
        <v>3966</v>
      </c>
      <c r="H251" t="s">
        <v>120</v>
      </c>
      <c r="I251" t="s">
        <v>3752</v>
      </c>
    </row>
    <row r="252" spans="1:9">
      <c r="A252" s="144" t="s">
        <v>3858</v>
      </c>
      <c r="B252" t="s">
        <v>1942</v>
      </c>
      <c r="C252" t="s">
        <v>2278</v>
      </c>
      <c r="D252" t="s">
        <v>2207</v>
      </c>
      <c r="E252" t="s">
        <v>120</v>
      </c>
      <c r="G252" t="s">
        <v>3965</v>
      </c>
      <c r="H252" t="s">
        <v>120</v>
      </c>
      <c r="I252" t="s">
        <v>3752</v>
      </c>
    </row>
    <row r="253" spans="1:9">
      <c r="A253" s="144" t="s">
        <v>3858</v>
      </c>
      <c r="B253" t="s">
        <v>1942</v>
      </c>
      <c r="C253" t="s">
        <v>2278</v>
      </c>
      <c r="D253" t="s">
        <v>2207</v>
      </c>
      <c r="E253" t="s">
        <v>120</v>
      </c>
      <c r="G253" t="s">
        <v>3966</v>
      </c>
      <c r="H253" t="s">
        <v>120</v>
      </c>
      <c r="I253" t="s">
        <v>3752</v>
      </c>
    </row>
    <row r="254" spans="1:9">
      <c r="A254" s="144" t="s">
        <v>3858</v>
      </c>
      <c r="B254" t="s">
        <v>1942</v>
      </c>
      <c r="C254" t="s">
        <v>2279</v>
      </c>
      <c r="D254" t="s">
        <v>2207</v>
      </c>
      <c r="E254" t="s">
        <v>120</v>
      </c>
      <c r="G254" t="s">
        <v>3965</v>
      </c>
      <c r="H254" t="s">
        <v>120</v>
      </c>
      <c r="I254" t="s">
        <v>3752</v>
      </c>
    </row>
    <row r="255" spans="1:9">
      <c r="A255" s="144" t="s">
        <v>3858</v>
      </c>
      <c r="B255" t="s">
        <v>1942</v>
      </c>
      <c r="C255" t="s">
        <v>2279</v>
      </c>
      <c r="D255" t="s">
        <v>2207</v>
      </c>
      <c r="E255" t="s">
        <v>120</v>
      </c>
      <c r="G255" t="s">
        <v>3966</v>
      </c>
      <c r="H255" t="s">
        <v>120</v>
      </c>
      <c r="I255" t="s">
        <v>3752</v>
      </c>
    </row>
    <row r="256" spans="1:9">
      <c r="A256" s="144" t="s">
        <v>3858</v>
      </c>
      <c r="B256" t="s">
        <v>1944</v>
      </c>
      <c r="C256" t="s">
        <v>2281</v>
      </c>
      <c r="D256" t="s">
        <v>2125</v>
      </c>
      <c r="E256" t="s">
        <v>2262</v>
      </c>
      <c r="F256" t="s">
        <v>2282</v>
      </c>
      <c r="G256" t="s">
        <v>3965</v>
      </c>
      <c r="H256" t="s">
        <v>2262</v>
      </c>
      <c r="I256" t="s">
        <v>3756</v>
      </c>
    </row>
    <row r="257" spans="1:9">
      <c r="A257" s="144" t="s">
        <v>3858</v>
      </c>
      <c r="B257" t="s">
        <v>1944</v>
      </c>
      <c r="C257" t="s">
        <v>2281</v>
      </c>
      <c r="D257" t="s">
        <v>2125</v>
      </c>
      <c r="E257" t="s">
        <v>2262</v>
      </c>
      <c r="F257" t="s">
        <v>2282</v>
      </c>
      <c r="G257" t="s">
        <v>3966</v>
      </c>
      <c r="H257" t="s">
        <v>2262</v>
      </c>
      <c r="I257" t="s">
        <v>3756</v>
      </c>
    </row>
    <row r="258" spans="1:9">
      <c r="A258" s="144" t="s">
        <v>3858</v>
      </c>
      <c r="B258" t="s">
        <v>1944</v>
      </c>
      <c r="C258" t="s">
        <v>2283</v>
      </c>
      <c r="D258" t="s">
        <v>2179</v>
      </c>
      <c r="E258" t="s">
        <v>120</v>
      </c>
      <c r="F258" t="s">
        <v>2284</v>
      </c>
      <c r="G258" t="s">
        <v>3965</v>
      </c>
      <c r="H258" t="s">
        <v>120</v>
      </c>
      <c r="I258" t="s">
        <v>3756</v>
      </c>
    </row>
    <row r="259" spans="1:9">
      <c r="A259" s="144" t="s">
        <v>3858</v>
      </c>
      <c r="B259" t="s">
        <v>1944</v>
      </c>
      <c r="C259" t="s">
        <v>2283</v>
      </c>
      <c r="D259" t="s">
        <v>2179</v>
      </c>
      <c r="E259" t="s">
        <v>120</v>
      </c>
      <c r="F259" t="s">
        <v>2284</v>
      </c>
      <c r="G259" t="s">
        <v>3966</v>
      </c>
      <c r="H259" t="s">
        <v>120</v>
      </c>
      <c r="I259" t="s">
        <v>3756</v>
      </c>
    </row>
    <row r="260" spans="1:9">
      <c r="A260" s="144" t="s">
        <v>3858</v>
      </c>
      <c r="B260" t="s">
        <v>1944</v>
      </c>
      <c r="C260" t="s">
        <v>2285</v>
      </c>
      <c r="D260" t="s">
        <v>2176</v>
      </c>
      <c r="E260" t="s">
        <v>120</v>
      </c>
      <c r="F260" t="s">
        <v>2286</v>
      </c>
      <c r="G260" t="s">
        <v>3965</v>
      </c>
      <c r="H260" t="s">
        <v>120</v>
      </c>
      <c r="I260" t="s">
        <v>3756</v>
      </c>
    </row>
    <row r="261" spans="1:9">
      <c r="A261" s="144" t="s">
        <v>3858</v>
      </c>
      <c r="B261" t="s">
        <v>1944</v>
      </c>
      <c r="C261" t="s">
        <v>2285</v>
      </c>
      <c r="D261" t="s">
        <v>2176</v>
      </c>
      <c r="E261" t="s">
        <v>120</v>
      </c>
      <c r="F261" t="s">
        <v>2286</v>
      </c>
      <c r="G261" t="s">
        <v>3966</v>
      </c>
      <c r="H261" t="s">
        <v>120</v>
      </c>
      <c r="I261" t="s">
        <v>3756</v>
      </c>
    </row>
    <row r="262" spans="1:9">
      <c r="A262" s="144" t="s">
        <v>3858</v>
      </c>
      <c r="B262" t="s">
        <v>1944</v>
      </c>
      <c r="C262" t="s">
        <v>2287</v>
      </c>
      <c r="D262" t="s">
        <v>2288</v>
      </c>
      <c r="E262" t="s">
        <v>120</v>
      </c>
      <c r="F262" t="s">
        <v>2289</v>
      </c>
      <c r="G262" t="s">
        <v>3965</v>
      </c>
      <c r="H262" t="s">
        <v>120</v>
      </c>
      <c r="I262" t="s">
        <v>3756</v>
      </c>
    </row>
    <row r="263" spans="1:9">
      <c r="A263" s="144" t="s">
        <v>3858</v>
      </c>
      <c r="B263" t="s">
        <v>1944</v>
      </c>
      <c r="C263" t="s">
        <v>2287</v>
      </c>
      <c r="D263" t="s">
        <v>2288</v>
      </c>
      <c r="E263" t="s">
        <v>120</v>
      </c>
      <c r="F263" t="s">
        <v>2289</v>
      </c>
      <c r="G263" t="s">
        <v>3966</v>
      </c>
      <c r="H263" t="s">
        <v>120</v>
      </c>
      <c r="I263" t="s">
        <v>3756</v>
      </c>
    </row>
    <row r="264" spans="1:9">
      <c r="A264" s="144" t="s">
        <v>3858</v>
      </c>
      <c r="B264" t="s">
        <v>1944</v>
      </c>
      <c r="C264" t="s">
        <v>2130</v>
      </c>
      <c r="E264" t="s">
        <v>2101</v>
      </c>
      <c r="G264" t="s">
        <v>3967</v>
      </c>
      <c r="H264" t="s">
        <v>2223</v>
      </c>
      <c r="I264" t="s">
        <v>3756</v>
      </c>
    </row>
    <row r="265" spans="1:9">
      <c r="A265" s="144" t="s">
        <v>3858</v>
      </c>
      <c r="B265" t="s">
        <v>1944</v>
      </c>
      <c r="C265" t="s">
        <v>2130</v>
      </c>
      <c r="E265" t="s">
        <v>2101</v>
      </c>
      <c r="G265" t="s">
        <v>3966</v>
      </c>
      <c r="H265" t="s">
        <v>2223</v>
      </c>
      <c r="I265" t="s">
        <v>3756</v>
      </c>
    </row>
    <row r="266" spans="1:9">
      <c r="A266" s="144" t="s">
        <v>3858</v>
      </c>
      <c r="B266" t="s">
        <v>1948</v>
      </c>
      <c r="C266" t="s">
        <v>2291</v>
      </c>
      <c r="D266" t="s">
        <v>2179</v>
      </c>
      <c r="E266" t="s">
        <v>120</v>
      </c>
      <c r="F266" t="s">
        <v>2292</v>
      </c>
      <c r="G266" t="s">
        <v>3965</v>
      </c>
      <c r="H266" t="s">
        <v>120</v>
      </c>
      <c r="I266" t="s">
        <v>3760</v>
      </c>
    </row>
    <row r="267" spans="1:9">
      <c r="A267" s="144" t="s">
        <v>3858</v>
      </c>
      <c r="B267" t="s">
        <v>1948</v>
      </c>
      <c r="C267" t="s">
        <v>2291</v>
      </c>
      <c r="D267" t="s">
        <v>2179</v>
      </c>
      <c r="E267" t="s">
        <v>120</v>
      </c>
      <c r="F267" t="s">
        <v>2292</v>
      </c>
      <c r="G267" t="s">
        <v>3966</v>
      </c>
      <c r="H267" t="s">
        <v>120</v>
      </c>
      <c r="I267" t="s">
        <v>3760</v>
      </c>
    </row>
    <row r="268" spans="1:9">
      <c r="A268" s="144" t="s">
        <v>3858</v>
      </c>
      <c r="B268" t="s">
        <v>1948</v>
      </c>
      <c r="C268" t="s">
        <v>2293</v>
      </c>
      <c r="D268" t="s">
        <v>2179</v>
      </c>
      <c r="E268" t="s">
        <v>120</v>
      </c>
      <c r="G268" t="s">
        <v>3965</v>
      </c>
      <c r="H268" t="s">
        <v>120</v>
      </c>
      <c r="I268" t="s">
        <v>3760</v>
      </c>
    </row>
    <row r="269" spans="1:9">
      <c r="A269" s="144" t="s">
        <v>3858</v>
      </c>
      <c r="B269" t="s">
        <v>1948</v>
      </c>
      <c r="C269" t="s">
        <v>2293</v>
      </c>
      <c r="D269" t="s">
        <v>2179</v>
      </c>
      <c r="E269" t="s">
        <v>120</v>
      </c>
      <c r="G269" t="s">
        <v>3966</v>
      </c>
      <c r="H269" t="s">
        <v>120</v>
      </c>
      <c r="I269" t="s">
        <v>3760</v>
      </c>
    </row>
    <row r="270" spans="1:9">
      <c r="A270" s="144" t="s">
        <v>3858</v>
      </c>
      <c r="B270" t="s">
        <v>1948</v>
      </c>
      <c r="C270" t="s">
        <v>2294</v>
      </c>
      <c r="D270" t="s">
        <v>2295</v>
      </c>
      <c r="E270" t="s">
        <v>120</v>
      </c>
      <c r="F270" t="s">
        <v>2296</v>
      </c>
      <c r="G270" t="s">
        <v>3965</v>
      </c>
      <c r="H270" t="s">
        <v>120</v>
      </c>
      <c r="I270" t="s">
        <v>3760</v>
      </c>
    </row>
    <row r="271" spans="1:9">
      <c r="A271" s="144" t="s">
        <v>3858</v>
      </c>
      <c r="B271" t="s">
        <v>1948</v>
      </c>
      <c r="C271" t="s">
        <v>2294</v>
      </c>
      <c r="D271" t="s">
        <v>2295</v>
      </c>
      <c r="E271" t="s">
        <v>120</v>
      </c>
      <c r="F271" t="s">
        <v>2296</v>
      </c>
      <c r="G271" t="s">
        <v>3966</v>
      </c>
      <c r="H271" t="s">
        <v>120</v>
      </c>
      <c r="I271" t="s">
        <v>3760</v>
      </c>
    </row>
    <row r="272" spans="1:9">
      <c r="A272" s="144" t="s">
        <v>3858</v>
      </c>
      <c r="B272" t="s">
        <v>1948</v>
      </c>
      <c r="C272" t="s">
        <v>2297</v>
      </c>
      <c r="D272" t="s">
        <v>2184</v>
      </c>
      <c r="E272" t="s">
        <v>120</v>
      </c>
      <c r="F272" t="s">
        <v>2292</v>
      </c>
      <c r="G272" t="s">
        <v>3965</v>
      </c>
      <c r="H272" t="s">
        <v>120</v>
      </c>
      <c r="I272" t="s">
        <v>3760</v>
      </c>
    </row>
    <row r="273" spans="1:9">
      <c r="A273" s="144" t="s">
        <v>3858</v>
      </c>
      <c r="B273" t="s">
        <v>1948</v>
      </c>
      <c r="C273" t="s">
        <v>2297</v>
      </c>
      <c r="D273" t="s">
        <v>2184</v>
      </c>
      <c r="E273" t="s">
        <v>120</v>
      </c>
      <c r="F273" t="s">
        <v>2292</v>
      </c>
      <c r="G273" t="s">
        <v>3966</v>
      </c>
      <c r="H273" t="s">
        <v>120</v>
      </c>
      <c r="I273" t="s">
        <v>3760</v>
      </c>
    </row>
    <row r="274" spans="1:9">
      <c r="A274" s="144" t="s">
        <v>3858</v>
      </c>
      <c r="B274" t="s">
        <v>1948</v>
      </c>
      <c r="C274" t="s">
        <v>2298</v>
      </c>
      <c r="D274" t="s">
        <v>2184</v>
      </c>
      <c r="E274" t="s">
        <v>120</v>
      </c>
      <c r="F274" t="s">
        <v>2299</v>
      </c>
      <c r="G274" t="s">
        <v>3965</v>
      </c>
      <c r="H274" t="s">
        <v>120</v>
      </c>
      <c r="I274" t="s">
        <v>3760</v>
      </c>
    </row>
    <row r="275" spans="1:9">
      <c r="A275" s="144" t="s">
        <v>3858</v>
      </c>
      <c r="B275" t="s">
        <v>1948</v>
      </c>
      <c r="C275" t="s">
        <v>2298</v>
      </c>
      <c r="D275" t="s">
        <v>2184</v>
      </c>
      <c r="E275" t="s">
        <v>120</v>
      </c>
      <c r="F275" t="s">
        <v>2299</v>
      </c>
      <c r="G275" t="s">
        <v>3966</v>
      </c>
      <c r="H275" t="s">
        <v>120</v>
      </c>
      <c r="I275" t="s">
        <v>3760</v>
      </c>
    </row>
    <row r="276" spans="1:9">
      <c r="A276" s="144" t="s">
        <v>3858</v>
      </c>
      <c r="B276" t="s">
        <v>1948</v>
      </c>
      <c r="C276" t="s">
        <v>2300</v>
      </c>
      <c r="D276" t="s">
        <v>2301</v>
      </c>
      <c r="E276" t="s">
        <v>2262</v>
      </c>
      <c r="G276" t="s">
        <v>3965</v>
      </c>
      <c r="H276" t="s">
        <v>2262</v>
      </c>
      <c r="I276" t="s">
        <v>3760</v>
      </c>
    </row>
    <row r="277" spans="1:9">
      <c r="A277" s="144" t="s">
        <v>3858</v>
      </c>
      <c r="B277" t="s">
        <v>1948</v>
      </c>
      <c r="C277" t="s">
        <v>2300</v>
      </c>
      <c r="D277" t="s">
        <v>2301</v>
      </c>
      <c r="E277" t="s">
        <v>2262</v>
      </c>
      <c r="G277" t="s">
        <v>3966</v>
      </c>
      <c r="H277" t="s">
        <v>2262</v>
      </c>
      <c r="I277" t="s">
        <v>3760</v>
      </c>
    </row>
    <row r="278" spans="1:9">
      <c r="A278" s="144" t="s">
        <v>3858</v>
      </c>
      <c r="B278" t="s">
        <v>1948</v>
      </c>
      <c r="C278" t="s">
        <v>2185</v>
      </c>
      <c r="D278" t="s">
        <v>2179</v>
      </c>
      <c r="E278" t="s">
        <v>2186</v>
      </c>
      <c r="F278" t="s">
        <v>2188</v>
      </c>
      <c r="G278" t="s">
        <v>3859</v>
      </c>
      <c r="H278" t="s">
        <v>120</v>
      </c>
      <c r="I278" t="s">
        <v>3760</v>
      </c>
    </row>
    <row r="279" spans="1:9">
      <c r="A279" s="144" t="s">
        <v>3858</v>
      </c>
      <c r="B279" t="s">
        <v>1948</v>
      </c>
      <c r="C279" t="s">
        <v>2185</v>
      </c>
      <c r="D279" t="s">
        <v>2179</v>
      </c>
      <c r="E279" t="s">
        <v>2186</v>
      </c>
      <c r="F279" t="s">
        <v>2188</v>
      </c>
      <c r="G279" t="s">
        <v>3966</v>
      </c>
      <c r="H279" t="s">
        <v>2303</v>
      </c>
      <c r="I279" t="s">
        <v>3760</v>
      </c>
    </row>
    <row r="280" spans="1:9">
      <c r="A280" s="144" t="s">
        <v>3858</v>
      </c>
      <c r="B280" t="s">
        <v>1948</v>
      </c>
      <c r="C280" t="s">
        <v>2304</v>
      </c>
      <c r="D280" t="s">
        <v>2301</v>
      </c>
      <c r="E280" t="s">
        <v>2305</v>
      </c>
      <c r="G280" t="s">
        <v>3965</v>
      </c>
      <c r="H280" t="s">
        <v>120</v>
      </c>
      <c r="I280" t="s">
        <v>3760</v>
      </c>
    </row>
    <row r="281" spans="1:9">
      <c r="A281" s="144" t="s">
        <v>3858</v>
      </c>
      <c r="B281" t="s">
        <v>1948</v>
      </c>
      <c r="C281" t="s">
        <v>2304</v>
      </c>
      <c r="D281" t="s">
        <v>2301</v>
      </c>
      <c r="E281" t="s">
        <v>2305</v>
      </c>
      <c r="G281" t="s">
        <v>3966</v>
      </c>
      <c r="H281" t="s">
        <v>120</v>
      </c>
      <c r="I281" t="s">
        <v>3760</v>
      </c>
    </row>
    <row r="282" spans="1:9">
      <c r="A282" s="144" t="s">
        <v>3858</v>
      </c>
      <c r="B282" t="s">
        <v>1948</v>
      </c>
      <c r="C282" t="s">
        <v>2306</v>
      </c>
      <c r="D282" t="s">
        <v>2135</v>
      </c>
      <c r="E282" t="s">
        <v>120</v>
      </c>
      <c r="F282" t="s">
        <v>2307</v>
      </c>
      <c r="G282" t="s">
        <v>3965</v>
      </c>
      <c r="H282" t="s">
        <v>120</v>
      </c>
      <c r="I282" t="s">
        <v>3760</v>
      </c>
    </row>
    <row r="283" spans="1:9">
      <c r="A283" s="144" t="s">
        <v>3858</v>
      </c>
      <c r="B283" t="s">
        <v>1948</v>
      </c>
      <c r="C283" t="s">
        <v>2306</v>
      </c>
      <c r="D283" t="s">
        <v>2135</v>
      </c>
      <c r="E283" t="s">
        <v>120</v>
      </c>
      <c r="F283" t="s">
        <v>2307</v>
      </c>
      <c r="G283" t="s">
        <v>3966</v>
      </c>
      <c r="H283" t="s">
        <v>120</v>
      </c>
      <c r="I283" t="s">
        <v>3760</v>
      </c>
    </row>
    <row r="284" spans="1:9">
      <c r="A284" s="144" t="s">
        <v>3858</v>
      </c>
      <c r="B284" t="s">
        <v>1951</v>
      </c>
      <c r="C284" t="s">
        <v>2309</v>
      </c>
      <c r="D284" t="s">
        <v>2310</v>
      </c>
      <c r="E284" t="s">
        <v>120</v>
      </c>
      <c r="G284" t="s">
        <v>3965</v>
      </c>
      <c r="H284" t="s">
        <v>120</v>
      </c>
      <c r="I284" t="s">
        <v>3764</v>
      </c>
    </row>
    <row r="285" spans="1:9">
      <c r="A285" s="144" t="s">
        <v>3858</v>
      </c>
      <c r="B285" t="s">
        <v>1951</v>
      </c>
      <c r="C285" t="s">
        <v>2309</v>
      </c>
      <c r="D285" t="s">
        <v>2310</v>
      </c>
      <c r="E285" t="s">
        <v>120</v>
      </c>
      <c r="G285" t="s">
        <v>3966</v>
      </c>
      <c r="H285" t="s">
        <v>120</v>
      </c>
      <c r="I285" t="s">
        <v>3764</v>
      </c>
    </row>
    <row r="286" spans="1:9">
      <c r="A286" s="144" t="s">
        <v>3858</v>
      </c>
      <c r="B286" t="s">
        <v>1951</v>
      </c>
      <c r="C286" t="s">
        <v>2311</v>
      </c>
      <c r="D286" t="s">
        <v>2310</v>
      </c>
      <c r="E286" t="s">
        <v>2262</v>
      </c>
      <c r="F286" t="s">
        <v>2312</v>
      </c>
      <c r="G286" t="s">
        <v>3965</v>
      </c>
      <c r="H286" t="s">
        <v>2262</v>
      </c>
      <c r="I286" t="s">
        <v>3764</v>
      </c>
    </row>
    <row r="287" spans="1:9">
      <c r="A287" s="144" t="s">
        <v>3858</v>
      </c>
      <c r="B287" t="s">
        <v>1951</v>
      </c>
      <c r="C287" t="s">
        <v>2311</v>
      </c>
      <c r="D287" t="s">
        <v>2310</v>
      </c>
      <c r="E287" t="s">
        <v>2262</v>
      </c>
      <c r="F287" t="s">
        <v>2312</v>
      </c>
      <c r="G287" t="s">
        <v>3966</v>
      </c>
      <c r="H287" t="s">
        <v>2262</v>
      </c>
      <c r="I287" t="s">
        <v>3764</v>
      </c>
    </row>
    <row r="288" spans="1:9">
      <c r="A288" s="144" t="s">
        <v>3858</v>
      </c>
      <c r="B288" t="s">
        <v>1951</v>
      </c>
      <c r="C288" t="s">
        <v>2313</v>
      </c>
      <c r="D288" t="s">
        <v>2314</v>
      </c>
      <c r="E288" t="s">
        <v>2315</v>
      </c>
      <c r="G288" t="s">
        <v>3965</v>
      </c>
      <c r="H288" t="s">
        <v>120</v>
      </c>
      <c r="I288" t="s">
        <v>3764</v>
      </c>
    </row>
    <row r="289" spans="1:9">
      <c r="A289" s="144" t="s">
        <v>3858</v>
      </c>
      <c r="B289" t="s">
        <v>1951</v>
      </c>
      <c r="C289" t="s">
        <v>2313</v>
      </c>
      <c r="D289" t="s">
        <v>2314</v>
      </c>
      <c r="E289" t="s">
        <v>2315</v>
      </c>
      <c r="G289" t="s">
        <v>3966</v>
      </c>
      <c r="H289" t="s">
        <v>120</v>
      </c>
      <c r="I289" t="s">
        <v>3764</v>
      </c>
    </row>
    <row r="290" spans="1:9">
      <c r="A290" s="144" t="s">
        <v>3858</v>
      </c>
      <c r="B290" t="s">
        <v>1951</v>
      </c>
      <c r="C290" t="s">
        <v>2193</v>
      </c>
      <c r="D290" t="s">
        <v>2194</v>
      </c>
      <c r="E290" t="s">
        <v>2195</v>
      </c>
      <c r="F290" t="s">
        <v>2197</v>
      </c>
      <c r="G290" t="s">
        <v>3965</v>
      </c>
      <c r="H290" t="s">
        <v>120</v>
      </c>
      <c r="I290" t="s">
        <v>3764</v>
      </c>
    </row>
    <row r="291" spans="1:9">
      <c r="A291" s="144" t="s">
        <v>3858</v>
      </c>
      <c r="B291" t="s">
        <v>1951</v>
      </c>
      <c r="C291" t="s">
        <v>2193</v>
      </c>
      <c r="D291" t="s">
        <v>2194</v>
      </c>
      <c r="E291" t="s">
        <v>2195</v>
      </c>
      <c r="F291" t="s">
        <v>2197</v>
      </c>
      <c r="G291" t="s">
        <v>3966</v>
      </c>
      <c r="H291" t="s">
        <v>2316</v>
      </c>
      <c r="I291" t="s">
        <v>3764</v>
      </c>
    </row>
    <row r="292" spans="1:9">
      <c r="A292" s="144" t="s">
        <v>3858</v>
      </c>
      <c r="B292" t="s">
        <v>1951</v>
      </c>
      <c r="C292" t="s">
        <v>2317</v>
      </c>
      <c r="D292" t="s">
        <v>2194</v>
      </c>
      <c r="E292" t="s">
        <v>2233</v>
      </c>
      <c r="F292" t="s">
        <v>2318</v>
      </c>
      <c r="G292" t="s">
        <v>3965</v>
      </c>
      <c r="H292" t="s">
        <v>120</v>
      </c>
      <c r="I292" t="s">
        <v>3764</v>
      </c>
    </row>
    <row r="293" spans="1:9">
      <c r="A293" s="144" t="s">
        <v>3858</v>
      </c>
      <c r="B293" t="s">
        <v>1951</v>
      </c>
      <c r="C293" t="s">
        <v>2317</v>
      </c>
      <c r="D293" t="s">
        <v>2194</v>
      </c>
      <c r="E293" t="s">
        <v>2233</v>
      </c>
      <c r="F293" t="s">
        <v>2318</v>
      </c>
      <c r="G293" t="s">
        <v>3966</v>
      </c>
      <c r="H293" t="s">
        <v>120</v>
      </c>
      <c r="I293" t="s">
        <v>3764</v>
      </c>
    </row>
    <row r="294" spans="1:9">
      <c r="A294" s="144" t="s">
        <v>3858</v>
      </c>
      <c r="B294" t="s">
        <v>1951</v>
      </c>
      <c r="C294" t="s">
        <v>2319</v>
      </c>
      <c r="D294" t="s">
        <v>2310</v>
      </c>
      <c r="E294" t="s">
        <v>2320</v>
      </c>
      <c r="G294" t="s">
        <v>3965</v>
      </c>
      <c r="H294" t="s">
        <v>120</v>
      </c>
      <c r="I294" t="s">
        <v>3764</v>
      </c>
    </row>
    <row r="295" spans="1:9">
      <c r="A295" s="144" t="s">
        <v>3858</v>
      </c>
      <c r="B295" t="s">
        <v>1951</v>
      </c>
      <c r="C295" t="s">
        <v>2319</v>
      </c>
      <c r="D295" t="s">
        <v>2310</v>
      </c>
      <c r="E295" t="s">
        <v>2320</v>
      </c>
      <c r="G295" t="s">
        <v>3966</v>
      </c>
      <c r="H295" t="s">
        <v>120</v>
      </c>
      <c r="I295" t="s">
        <v>3764</v>
      </c>
    </row>
    <row r="296" spans="1:9">
      <c r="A296" s="144" t="s">
        <v>3858</v>
      </c>
      <c r="B296" t="s">
        <v>1951</v>
      </c>
      <c r="C296" t="s">
        <v>2321</v>
      </c>
      <c r="D296" t="s">
        <v>2310</v>
      </c>
      <c r="E296" t="s">
        <v>2322</v>
      </c>
      <c r="F296" t="s">
        <v>2323</v>
      </c>
      <c r="G296" t="s">
        <v>3965</v>
      </c>
      <c r="H296" t="s">
        <v>120</v>
      </c>
      <c r="I296" t="s">
        <v>3764</v>
      </c>
    </row>
    <row r="297" spans="1:9">
      <c r="A297" s="144" t="s">
        <v>3858</v>
      </c>
      <c r="B297" t="s">
        <v>1951</v>
      </c>
      <c r="C297" t="s">
        <v>2321</v>
      </c>
      <c r="D297" t="s">
        <v>2310</v>
      </c>
      <c r="E297" t="s">
        <v>2322</v>
      </c>
      <c r="F297" t="s">
        <v>2323</v>
      </c>
      <c r="G297" t="s">
        <v>3966</v>
      </c>
      <c r="H297" t="s">
        <v>120</v>
      </c>
      <c r="I297" t="s">
        <v>3764</v>
      </c>
    </row>
    <row r="298" spans="1:9">
      <c r="A298" s="144" t="s">
        <v>3858</v>
      </c>
      <c r="B298" t="s">
        <v>1951</v>
      </c>
      <c r="C298" t="s">
        <v>2324</v>
      </c>
      <c r="D298" t="s">
        <v>2310</v>
      </c>
      <c r="E298" t="s">
        <v>2325</v>
      </c>
      <c r="G298" t="s">
        <v>3965</v>
      </c>
      <c r="H298" t="s">
        <v>120</v>
      </c>
      <c r="I298" t="s">
        <v>3764</v>
      </c>
    </row>
    <row r="299" spans="1:9">
      <c r="A299" s="144" t="s">
        <v>3858</v>
      </c>
      <c r="B299" t="s">
        <v>1951</v>
      </c>
      <c r="C299" t="s">
        <v>2324</v>
      </c>
      <c r="D299" t="s">
        <v>2310</v>
      </c>
      <c r="E299" t="s">
        <v>2325</v>
      </c>
      <c r="G299" t="s">
        <v>3966</v>
      </c>
      <c r="H299" t="s">
        <v>120</v>
      </c>
      <c r="I299" t="s">
        <v>3764</v>
      </c>
    </row>
    <row r="300" spans="1:9">
      <c r="A300" s="144" t="s">
        <v>3858</v>
      </c>
      <c r="B300" t="s">
        <v>1953</v>
      </c>
      <c r="C300" t="s">
        <v>2199</v>
      </c>
      <c r="D300" t="s">
        <v>2142</v>
      </c>
      <c r="E300" t="s">
        <v>2200</v>
      </c>
      <c r="F300" t="s">
        <v>2201</v>
      </c>
      <c r="G300" t="s">
        <v>3965</v>
      </c>
      <c r="H300" t="s">
        <v>120</v>
      </c>
      <c r="I300" t="s">
        <v>3768</v>
      </c>
    </row>
    <row r="301" spans="1:9">
      <c r="A301" s="144" t="s">
        <v>3858</v>
      </c>
      <c r="B301" t="s">
        <v>1953</v>
      </c>
      <c r="C301" t="s">
        <v>2199</v>
      </c>
      <c r="D301" t="s">
        <v>2142</v>
      </c>
      <c r="E301" t="s">
        <v>2200</v>
      </c>
      <c r="F301" t="s">
        <v>2201</v>
      </c>
      <c r="G301" t="s">
        <v>3966</v>
      </c>
      <c r="H301" t="s">
        <v>120</v>
      </c>
      <c r="I301" t="s">
        <v>3768</v>
      </c>
    </row>
    <row r="302" spans="1:9">
      <c r="A302" s="144" t="s">
        <v>3858</v>
      </c>
      <c r="B302" t="s">
        <v>1953</v>
      </c>
      <c r="C302" t="s">
        <v>2327</v>
      </c>
      <c r="D302" t="s">
        <v>2135</v>
      </c>
      <c r="E302" t="s">
        <v>2328</v>
      </c>
      <c r="F302" t="s">
        <v>2329</v>
      </c>
      <c r="G302" t="s">
        <v>3965</v>
      </c>
      <c r="H302" t="s">
        <v>120</v>
      </c>
      <c r="I302" t="s">
        <v>3768</v>
      </c>
    </row>
    <row r="303" spans="1:9">
      <c r="A303" s="144" t="s">
        <v>3858</v>
      </c>
      <c r="B303" t="s">
        <v>1953</v>
      </c>
      <c r="C303" t="s">
        <v>2327</v>
      </c>
      <c r="D303" t="s">
        <v>2135</v>
      </c>
      <c r="E303" t="s">
        <v>2328</v>
      </c>
      <c r="F303" t="s">
        <v>2329</v>
      </c>
      <c r="G303" t="s">
        <v>3966</v>
      </c>
      <c r="H303" t="s">
        <v>120</v>
      </c>
      <c r="I303" t="s">
        <v>3768</v>
      </c>
    </row>
    <row r="304" spans="1:9">
      <c r="A304" s="144" t="s">
        <v>3858</v>
      </c>
      <c r="B304" t="s">
        <v>1953</v>
      </c>
      <c r="C304" t="s">
        <v>2330</v>
      </c>
      <c r="D304" t="s">
        <v>2331</v>
      </c>
      <c r="E304" t="s">
        <v>2332</v>
      </c>
      <c r="F304" t="s">
        <v>2333</v>
      </c>
      <c r="G304" t="s">
        <v>3965</v>
      </c>
      <c r="H304" t="s">
        <v>120</v>
      </c>
      <c r="I304" t="s">
        <v>3768</v>
      </c>
    </row>
    <row r="305" spans="1:9">
      <c r="A305" s="144" t="s">
        <v>3858</v>
      </c>
      <c r="B305" t="s">
        <v>1953</v>
      </c>
      <c r="C305" t="s">
        <v>2330</v>
      </c>
      <c r="D305" t="s">
        <v>2331</v>
      </c>
      <c r="E305" t="s">
        <v>2332</v>
      </c>
      <c r="F305" t="s">
        <v>2333</v>
      </c>
      <c r="G305" t="s">
        <v>3966</v>
      </c>
      <c r="H305" t="s">
        <v>120</v>
      </c>
      <c r="I305" t="s">
        <v>3768</v>
      </c>
    </row>
    <row r="306" spans="1:9">
      <c r="A306" s="144" t="s">
        <v>3858</v>
      </c>
      <c r="B306" t="s">
        <v>1953</v>
      </c>
      <c r="C306" t="s">
        <v>2334</v>
      </c>
      <c r="D306" t="s">
        <v>2142</v>
      </c>
      <c r="E306" t="s">
        <v>120</v>
      </c>
      <c r="F306" t="s">
        <v>2335</v>
      </c>
      <c r="G306" t="s">
        <v>3965</v>
      </c>
      <c r="H306" t="s">
        <v>120</v>
      </c>
      <c r="I306" t="s">
        <v>3768</v>
      </c>
    </row>
    <row r="307" spans="1:9">
      <c r="A307" s="144" t="s">
        <v>3858</v>
      </c>
      <c r="B307" t="s">
        <v>1953</v>
      </c>
      <c r="C307" t="s">
        <v>2334</v>
      </c>
      <c r="D307" t="s">
        <v>2142</v>
      </c>
      <c r="E307" t="s">
        <v>120</v>
      </c>
      <c r="F307" t="s">
        <v>2335</v>
      </c>
      <c r="G307" t="s">
        <v>3966</v>
      </c>
      <c r="H307" t="s">
        <v>120</v>
      </c>
      <c r="I307" t="s">
        <v>3768</v>
      </c>
    </row>
    <row r="308" spans="1:9">
      <c r="A308" s="144" t="s">
        <v>3858</v>
      </c>
      <c r="B308" t="s">
        <v>1953</v>
      </c>
      <c r="C308" t="s">
        <v>2144</v>
      </c>
      <c r="E308" t="s">
        <v>2101</v>
      </c>
      <c r="G308" t="s">
        <v>3967</v>
      </c>
      <c r="H308" t="s">
        <v>2223</v>
      </c>
      <c r="I308" t="s">
        <v>3768</v>
      </c>
    </row>
    <row r="309" spans="1:9">
      <c r="A309" s="144" t="s">
        <v>3858</v>
      </c>
      <c r="B309" t="s">
        <v>1953</v>
      </c>
      <c r="C309" t="s">
        <v>2144</v>
      </c>
      <c r="E309" t="s">
        <v>2101</v>
      </c>
      <c r="G309" t="s">
        <v>3966</v>
      </c>
      <c r="H309" t="s">
        <v>2223</v>
      </c>
      <c r="I309" t="s">
        <v>3768</v>
      </c>
    </row>
    <row r="310" spans="1:9">
      <c r="A310" s="144" t="s">
        <v>3858</v>
      </c>
      <c r="B310" t="s">
        <v>1953</v>
      </c>
      <c r="C310" t="s">
        <v>2336</v>
      </c>
      <c r="E310" t="s">
        <v>120</v>
      </c>
      <c r="G310" t="s">
        <v>3965</v>
      </c>
      <c r="H310" t="s">
        <v>120</v>
      </c>
      <c r="I310" t="s">
        <v>3768</v>
      </c>
    </row>
    <row r="311" spans="1:9">
      <c r="A311" s="144" t="s">
        <v>3858</v>
      </c>
      <c r="B311" t="s">
        <v>1953</v>
      </c>
      <c r="C311" t="s">
        <v>2336</v>
      </c>
      <c r="E311" t="s">
        <v>120</v>
      </c>
      <c r="G311" t="s">
        <v>3966</v>
      </c>
      <c r="H311" t="s">
        <v>120</v>
      </c>
      <c r="I311" t="s">
        <v>3768</v>
      </c>
    </row>
    <row r="312" spans="1:9">
      <c r="A312" s="144" t="s">
        <v>3858</v>
      </c>
      <c r="B312" t="s">
        <v>1953</v>
      </c>
      <c r="C312" t="s">
        <v>2337</v>
      </c>
      <c r="D312" t="s">
        <v>2142</v>
      </c>
      <c r="E312" t="s">
        <v>2338</v>
      </c>
      <c r="F312" t="s">
        <v>2339</v>
      </c>
      <c r="G312" t="s">
        <v>3965</v>
      </c>
      <c r="H312" t="s">
        <v>2338</v>
      </c>
      <c r="I312" t="s">
        <v>3768</v>
      </c>
    </row>
    <row r="313" spans="1:9">
      <c r="A313" s="144" t="s">
        <v>3858</v>
      </c>
      <c r="B313" t="s">
        <v>1953</v>
      </c>
      <c r="C313" t="s">
        <v>2337</v>
      </c>
      <c r="D313" t="s">
        <v>2142</v>
      </c>
      <c r="E313" t="s">
        <v>2338</v>
      </c>
      <c r="F313" t="s">
        <v>2339</v>
      </c>
      <c r="G313" t="s">
        <v>3966</v>
      </c>
      <c r="H313" t="s">
        <v>2338</v>
      </c>
      <c r="I313" t="s">
        <v>3768</v>
      </c>
    </row>
    <row r="314" spans="1:9">
      <c r="A314" s="144" t="s">
        <v>3858</v>
      </c>
      <c r="B314" t="s">
        <v>3647</v>
      </c>
      <c r="C314" t="s">
        <v>2146</v>
      </c>
      <c r="E314" t="s">
        <v>2101</v>
      </c>
      <c r="F314" t="s">
        <v>2147</v>
      </c>
      <c r="G314" t="s">
        <v>3967</v>
      </c>
      <c r="H314" t="s">
        <v>2223</v>
      </c>
    </row>
    <row r="315" spans="1:9">
      <c r="A315" s="144" t="s">
        <v>3858</v>
      </c>
      <c r="B315" t="s">
        <v>3647</v>
      </c>
      <c r="C315" t="s">
        <v>2146</v>
      </c>
      <c r="E315" t="s">
        <v>2101</v>
      </c>
      <c r="F315" t="s">
        <v>2147</v>
      </c>
      <c r="G315" t="s">
        <v>3966</v>
      </c>
      <c r="H315" t="s">
        <v>2223</v>
      </c>
    </row>
    <row r="316" spans="1:9">
      <c r="A316" s="144" t="s">
        <v>3858</v>
      </c>
      <c r="B316" t="s">
        <v>3647</v>
      </c>
      <c r="C316" t="s">
        <v>2341</v>
      </c>
      <c r="D316" t="s">
        <v>2342</v>
      </c>
      <c r="E316" t="s">
        <v>2343</v>
      </c>
      <c r="F316" t="s">
        <v>2209</v>
      </c>
      <c r="G316" t="s">
        <v>3965</v>
      </c>
      <c r="H316" t="s">
        <v>120</v>
      </c>
    </row>
    <row r="317" spans="1:9">
      <c r="A317" s="144" t="s">
        <v>3858</v>
      </c>
      <c r="B317" t="s">
        <v>3647</v>
      </c>
      <c r="C317" t="s">
        <v>2341</v>
      </c>
      <c r="D317" t="s">
        <v>2342</v>
      </c>
      <c r="E317" t="s">
        <v>2343</v>
      </c>
      <c r="F317" t="s">
        <v>2209</v>
      </c>
      <c r="G317" t="s">
        <v>3966</v>
      </c>
      <c r="H317" t="s">
        <v>120</v>
      </c>
    </row>
    <row r="318" spans="1:9">
      <c r="A318" s="144" t="s">
        <v>3858</v>
      </c>
      <c r="B318" t="s">
        <v>3647</v>
      </c>
      <c r="C318" t="s">
        <v>2344</v>
      </c>
      <c r="D318" t="s">
        <v>2204</v>
      </c>
      <c r="E318" t="s">
        <v>120</v>
      </c>
      <c r="F318" t="s">
        <v>2345</v>
      </c>
      <c r="G318" t="s">
        <v>3965</v>
      </c>
      <c r="H318" t="s">
        <v>120</v>
      </c>
    </row>
    <row r="319" spans="1:9">
      <c r="A319" s="144" t="s">
        <v>3858</v>
      </c>
      <c r="B319" t="s">
        <v>3647</v>
      </c>
      <c r="C319" t="s">
        <v>2344</v>
      </c>
      <c r="D319" t="s">
        <v>2204</v>
      </c>
      <c r="E319" t="s">
        <v>120</v>
      </c>
      <c r="F319" t="s">
        <v>2345</v>
      </c>
      <c r="G319" t="s">
        <v>3966</v>
      </c>
      <c r="H319" t="s">
        <v>120</v>
      </c>
    </row>
    <row r="320" spans="1:9">
      <c r="A320" s="144" t="s">
        <v>3858</v>
      </c>
      <c r="B320" t="s">
        <v>3647</v>
      </c>
      <c r="C320" t="s">
        <v>2346</v>
      </c>
      <c r="D320" t="s">
        <v>2342</v>
      </c>
      <c r="E320" t="s">
        <v>120</v>
      </c>
      <c r="F320" t="s">
        <v>2345</v>
      </c>
      <c r="G320" t="s">
        <v>3965</v>
      </c>
      <c r="H320" t="s">
        <v>120</v>
      </c>
    </row>
    <row r="321" spans="1:9">
      <c r="A321" s="144" t="s">
        <v>3858</v>
      </c>
      <c r="B321" t="s">
        <v>3647</v>
      </c>
      <c r="C321" t="s">
        <v>2346</v>
      </c>
      <c r="D321" t="s">
        <v>2342</v>
      </c>
      <c r="E321" t="s">
        <v>120</v>
      </c>
      <c r="F321" t="s">
        <v>2345</v>
      </c>
      <c r="G321" t="s">
        <v>3966</v>
      </c>
      <c r="H321" t="s">
        <v>120</v>
      </c>
    </row>
    <row r="322" spans="1:9">
      <c r="A322" s="144" t="s">
        <v>3858</v>
      </c>
      <c r="B322" t="s">
        <v>3647</v>
      </c>
      <c r="C322" t="s">
        <v>2347</v>
      </c>
      <c r="D322" t="s">
        <v>2348</v>
      </c>
      <c r="E322" t="s">
        <v>2262</v>
      </c>
      <c r="F322" t="s">
        <v>2349</v>
      </c>
      <c r="G322" t="s">
        <v>3965</v>
      </c>
      <c r="H322" t="s">
        <v>2262</v>
      </c>
    </row>
    <row r="323" spans="1:9">
      <c r="A323" s="144" t="s">
        <v>3858</v>
      </c>
      <c r="B323" t="s">
        <v>3647</v>
      </c>
      <c r="C323" t="s">
        <v>2347</v>
      </c>
      <c r="D323" t="s">
        <v>2348</v>
      </c>
      <c r="E323" t="s">
        <v>2262</v>
      </c>
      <c r="F323" t="s">
        <v>2349</v>
      </c>
      <c r="G323" t="s">
        <v>3966</v>
      </c>
      <c r="H323" t="s">
        <v>2262</v>
      </c>
    </row>
    <row r="324" spans="1:9">
      <c r="A324" s="144" t="s">
        <v>3858</v>
      </c>
      <c r="B324" t="s">
        <v>3647</v>
      </c>
      <c r="C324" t="s">
        <v>2350</v>
      </c>
      <c r="D324" t="s">
        <v>2351</v>
      </c>
      <c r="E324" t="s">
        <v>2315</v>
      </c>
      <c r="F324" t="s">
        <v>2352</v>
      </c>
      <c r="G324" t="s">
        <v>3965</v>
      </c>
      <c r="H324" t="s">
        <v>120</v>
      </c>
    </row>
    <row r="325" spans="1:9">
      <c r="A325" s="144" t="s">
        <v>3858</v>
      </c>
      <c r="B325" t="s">
        <v>3647</v>
      </c>
      <c r="C325" t="s">
        <v>2350</v>
      </c>
      <c r="D325" t="s">
        <v>2351</v>
      </c>
      <c r="E325" t="s">
        <v>2315</v>
      </c>
      <c r="F325" t="s">
        <v>2352</v>
      </c>
      <c r="G325" t="s">
        <v>3966</v>
      </c>
      <c r="H325" t="s">
        <v>120</v>
      </c>
    </row>
    <row r="326" spans="1:9">
      <c r="A326" s="144" t="s">
        <v>3860</v>
      </c>
      <c r="B326" t="s">
        <v>1929</v>
      </c>
      <c r="C326" t="s">
        <v>2149</v>
      </c>
      <c r="D326" t="s">
        <v>2150</v>
      </c>
      <c r="E326" t="s">
        <v>1632</v>
      </c>
      <c r="F326" t="s">
        <v>2152</v>
      </c>
      <c r="G326" t="s">
        <v>3962</v>
      </c>
      <c r="H326" t="s">
        <v>621</v>
      </c>
      <c r="I326" t="s">
        <v>3728</v>
      </c>
    </row>
    <row r="327" spans="1:9">
      <c r="A327" s="144" t="s">
        <v>3860</v>
      </c>
      <c r="B327" t="s">
        <v>1931</v>
      </c>
      <c r="C327" t="s">
        <v>2100</v>
      </c>
      <c r="E327" t="s">
        <v>2101</v>
      </c>
      <c r="F327" t="s">
        <v>2103</v>
      </c>
      <c r="G327" t="s">
        <v>3968</v>
      </c>
      <c r="H327" t="s">
        <v>2157</v>
      </c>
      <c r="I327" t="s">
        <v>3732</v>
      </c>
    </row>
    <row r="328" spans="1:9">
      <c r="A328" s="144" t="s">
        <v>3860</v>
      </c>
      <c r="B328" t="s">
        <v>3417</v>
      </c>
      <c r="C328" t="s">
        <v>2230</v>
      </c>
      <c r="D328" t="s">
        <v>2229</v>
      </c>
      <c r="E328" t="s">
        <v>2231</v>
      </c>
      <c r="G328" t="s">
        <v>3859</v>
      </c>
      <c r="H328" t="s">
        <v>2357</v>
      </c>
      <c r="I328" t="s">
        <v>3736</v>
      </c>
    </row>
    <row r="329" spans="1:9">
      <c r="A329" s="144" t="s">
        <v>3860</v>
      </c>
      <c r="B329" t="s">
        <v>1936</v>
      </c>
      <c r="C329" t="s">
        <v>2359</v>
      </c>
      <c r="D329" t="s">
        <v>2135</v>
      </c>
      <c r="E329" t="s">
        <v>2360</v>
      </c>
      <c r="G329" t="s">
        <v>3859</v>
      </c>
      <c r="H329" t="s">
        <v>2357</v>
      </c>
      <c r="I329" t="s">
        <v>3740</v>
      </c>
    </row>
    <row r="330" spans="1:9">
      <c r="A330" s="144" t="s">
        <v>3860</v>
      </c>
      <c r="B330" t="s">
        <v>1936</v>
      </c>
      <c r="C330" t="s">
        <v>2159</v>
      </c>
      <c r="E330" t="s">
        <v>621</v>
      </c>
      <c r="F330" t="s">
        <v>2160</v>
      </c>
      <c r="G330" t="s">
        <v>3962</v>
      </c>
      <c r="H330" t="s">
        <v>621</v>
      </c>
      <c r="I330" t="s">
        <v>3740</v>
      </c>
    </row>
    <row r="331" spans="1:9">
      <c r="A331" s="144" t="s">
        <v>3860</v>
      </c>
      <c r="B331" t="s">
        <v>1936</v>
      </c>
      <c r="C331" t="s">
        <v>2161</v>
      </c>
      <c r="D331" t="s">
        <v>2162</v>
      </c>
      <c r="E331" t="s">
        <v>621</v>
      </c>
      <c r="F331" t="s">
        <v>2163</v>
      </c>
      <c r="G331" t="s">
        <v>3962</v>
      </c>
      <c r="H331" t="s">
        <v>621</v>
      </c>
      <c r="I331" t="s">
        <v>3740</v>
      </c>
    </row>
    <row r="332" spans="1:9">
      <c r="A332" s="144" t="s">
        <v>3860</v>
      </c>
      <c r="B332" t="s">
        <v>1936</v>
      </c>
      <c r="C332" t="s">
        <v>2164</v>
      </c>
      <c r="D332" t="s">
        <v>2162</v>
      </c>
      <c r="E332" t="s">
        <v>2165</v>
      </c>
      <c r="F332" t="s">
        <v>2166</v>
      </c>
      <c r="G332" t="s">
        <v>3859</v>
      </c>
      <c r="H332" t="s">
        <v>2361</v>
      </c>
      <c r="I332" t="s">
        <v>3740</v>
      </c>
    </row>
    <row r="333" spans="1:9">
      <c r="A333" s="144" t="s">
        <v>3860</v>
      </c>
      <c r="B333" t="s">
        <v>1938</v>
      </c>
      <c r="C333" t="s">
        <v>2105</v>
      </c>
      <c r="D333" t="s">
        <v>2106</v>
      </c>
      <c r="E333" t="s">
        <v>2107</v>
      </c>
      <c r="G333" t="s">
        <v>3968</v>
      </c>
      <c r="H333" t="s">
        <v>2157</v>
      </c>
      <c r="I333" t="s">
        <v>3744</v>
      </c>
    </row>
    <row r="334" spans="1:9">
      <c r="A334" s="144" t="s">
        <v>3860</v>
      </c>
      <c r="B334" t="s">
        <v>1938</v>
      </c>
      <c r="C334" t="s">
        <v>2108</v>
      </c>
      <c r="D334" t="s">
        <v>2106</v>
      </c>
      <c r="E334" t="s">
        <v>2101</v>
      </c>
      <c r="G334" t="s">
        <v>3968</v>
      </c>
      <c r="H334" t="s">
        <v>2157</v>
      </c>
      <c r="I334" t="s">
        <v>3744</v>
      </c>
    </row>
    <row r="335" spans="1:9">
      <c r="A335" s="144" t="s">
        <v>3860</v>
      </c>
      <c r="B335" t="s">
        <v>1938</v>
      </c>
      <c r="C335" t="s">
        <v>2109</v>
      </c>
      <c r="D335" t="s">
        <v>2106</v>
      </c>
      <c r="E335" t="s">
        <v>2101</v>
      </c>
      <c r="G335" t="s">
        <v>3968</v>
      </c>
      <c r="H335" t="s">
        <v>2157</v>
      </c>
      <c r="I335" t="s">
        <v>3744</v>
      </c>
    </row>
    <row r="336" spans="1:9">
      <c r="A336" s="144" t="s">
        <v>3860</v>
      </c>
      <c r="B336" t="s">
        <v>1938</v>
      </c>
      <c r="C336" t="s">
        <v>2110</v>
      </c>
      <c r="D336" t="s">
        <v>2111</v>
      </c>
      <c r="E336" t="s">
        <v>2101</v>
      </c>
      <c r="G336" t="s">
        <v>3968</v>
      </c>
      <c r="H336" t="s">
        <v>2157</v>
      </c>
      <c r="I336" t="s">
        <v>3744</v>
      </c>
    </row>
    <row r="337" spans="1:9">
      <c r="A337" s="144" t="s">
        <v>3860</v>
      </c>
      <c r="B337" t="s">
        <v>1938</v>
      </c>
      <c r="C337" t="s">
        <v>2112</v>
      </c>
      <c r="E337" t="s">
        <v>2101</v>
      </c>
      <c r="G337" t="s">
        <v>3968</v>
      </c>
      <c r="H337" t="s">
        <v>2157</v>
      </c>
      <c r="I337" t="s">
        <v>3744</v>
      </c>
    </row>
    <row r="338" spans="1:9">
      <c r="A338" s="144" t="s">
        <v>3860</v>
      </c>
      <c r="B338" t="s">
        <v>1938</v>
      </c>
      <c r="C338" t="s">
        <v>2113</v>
      </c>
      <c r="E338" t="s">
        <v>2101</v>
      </c>
      <c r="G338" t="s">
        <v>3968</v>
      </c>
      <c r="H338" t="s">
        <v>2157</v>
      </c>
      <c r="I338" t="s">
        <v>3744</v>
      </c>
    </row>
    <row r="339" spans="1:9">
      <c r="A339" s="144" t="s">
        <v>3860</v>
      </c>
      <c r="B339" t="s">
        <v>1938</v>
      </c>
      <c r="C339" t="s">
        <v>2114</v>
      </c>
      <c r="E339" t="s">
        <v>2101</v>
      </c>
      <c r="G339" t="s">
        <v>3968</v>
      </c>
      <c r="H339" t="s">
        <v>2157</v>
      </c>
      <c r="I339" t="s">
        <v>3744</v>
      </c>
    </row>
    <row r="340" spans="1:9">
      <c r="A340" s="144" t="s">
        <v>3860</v>
      </c>
      <c r="B340" t="s">
        <v>1939</v>
      </c>
      <c r="C340" t="s">
        <v>2119</v>
      </c>
      <c r="E340" t="s">
        <v>2101</v>
      </c>
      <c r="G340" t="s">
        <v>3968</v>
      </c>
      <c r="H340" t="s">
        <v>2157</v>
      </c>
      <c r="I340" t="s">
        <v>3746</v>
      </c>
    </row>
    <row r="341" spans="1:9">
      <c r="A341" s="144" t="s">
        <v>3860</v>
      </c>
      <c r="B341" t="s">
        <v>1939</v>
      </c>
      <c r="C341" t="s">
        <v>2120</v>
      </c>
      <c r="E341" t="s">
        <v>2101</v>
      </c>
      <c r="G341" t="s">
        <v>3968</v>
      </c>
      <c r="H341" t="s">
        <v>2157</v>
      </c>
      <c r="I341" t="s">
        <v>3746</v>
      </c>
    </row>
    <row r="342" spans="1:9">
      <c r="A342" s="144" t="s">
        <v>3860</v>
      </c>
      <c r="B342" t="s">
        <v>1939</v>
      </c>
      <c r="C342" t="s">
        <v>2169</v>
      </c>
      <c r="E342" t="s">
        <v>621</v>
      </c>
      <c r="F342" t="s">
        <v>2170</v>
      </c>
      <c r="G342" t="s">
        <v>3962</v>
      </c>
      <c r="H342" t="s">
        <v>621</v>
      </c>
      <c r="I342" t="s">
        <v>3746</v>
      </c>
    </row>
    <row r="343" spans="1:9">
      <c r="A343" s="144" t="s">
        <v>3860</v>
      </c>
      <c r="B343" t="s">
        <v>1941</v>
      </c>
      <c r="C343" t="s">
        <v>2172</v>
      </c>
      <c r="E343" t="s">
        <v>2173</v>
      </c>
      <c r="G343" t="s">
        <v>3962</v>
      </c>
      <c r="H343" t="s">
        <v>621</v>
      </c>
      <c r="I343" t="s">
        <v>3748</v>
      </c>
    </row>
    <row r="344" spans="1:9">
      <c r="A344" s="144" t="s">
        <v>3860</v>
      </c>
      <c r="B344" t="s">
        <v>1941</v>
      </c>
      <c r="C344" t="s">
        <v>2122</v>
      </c>
      <c r="E344" t="s">
        <v>2101</v>
      </c>
      <c r="G344" t="s">
        <v>3968</v>
      </c>
      <c r="H344" t="s">
        <v>2157</v>
      </c>
      <c r="I344" t="s">
        <v>3748</v>
      </c>
    </row>
    <row r="345" spans="1:9">
      <c r="A345" s="144" t="s">
        <v>3860</v>
      </c>
      <c r="B345" t="s">
        <v>1944</v>
      </c>
      <c r="C345" t="s">
        <v>2175</v>
      </c>
      <c r="D345" t="s">
        <v>2176</v>
      </c>
      <c r="E345" t="s">
        <v>621</v>
      </c>
      <c r="F345" t="s">
        <v>2177</v>
      </c>
      <c r="G345" t="s">
        <v>3962</v>
      </c>
      <c r="H345" t="s">
        <v>621</v>
      </c>
      <c r="I345" t="s">
        <v>3756</v>
      </c>
    </row>
    <row r="346" spans="1:9">
      <c r="A346" s="144" t="s">
        <v>3860</v>
      </c>
      <c r="B346" t="s">
        <v>1944</v>
      </c>
      <c r="C346" t="s">
        <v>2178</v>
      </c>
      <c r="D346" t="s">
        <v>2179</v>
      </c>
      <c r="E346" t="s">
        <v>2180</v>
      </c>
      <c r="F346" t="s">
        <v>2181</v>
      </c>
      <c r="G346" t="s">
        <v>3962</v>
      </c>
      <c r="H346" t="s">
        <v>621</v>
      </c>
      <c r="I346" t="s">
        <v>3756</v>
      </c>
    </row>
    <row r="347" spans="1:9">
      <c r="A347" s="144" t="s">
        <v>3860</v>
      </c>
      <c r="B347" t="s">
        <v>1944</v>
      </c>
      <c r="C347" t="s">
        <v>2130</v>
      </c>
      <c r="E347" t="s">
        <v>2101</v>
      </c>
      <c r="G347" t="s">
        <v>3968</v>
      </c>
      <c r="H347" t="s">
        <v>2157</v>
      </c>
      <c r="I347" t="s">
        <v>3756</v>
      </c>
    </row>
    <row r="348" spans="1:9">
      <c r="A348" s="144" t="s">
        <v>3860</v>
      </c>
      <c r="B348" t="s">
        <v>1948</v>
      </c>
      <c r="C348" t="s">
        <v>2183</v>
      </c>
      <c r="D348" t="s">
        <v>2184</v>
      </c>
      <c r="E348" t="s">
        <v>621</v>
      </c>
      <c r="G348" t="s">
        <v>3962</v>
      </c>
      <c r="H348" t="s">
        <v>621</v>
      </c>
      <c r="I348" t="s">
        <v>3760</v>
      </c>
    </row>
    <row r="349" spans="1:9">
      <c r="A349" s="144" t="s">
        <v>3860</v>
      </c>
      <c r="B349" t="s">
        <v>1948</v>
      </c>
      <c r="C349" t="s">
        <v>2185</v>
      </c>
      <c r="D349" t="s">
        <v>2179</v>
      </c>
      <c r="E349" t="s">
        <v>2186</v>
      </c>
      <c r="F349" t="s">
        <v>2188</v>
      </c>
      <c r="G349" t="s">
        <v>3859</v>
      </c>
      <c r="H349" t="s">
        <v>2367</v>
      </c>
      <c r="I349" t="s">
        <v>3760</v>
      </c>
    </row>
    <row r="350" spans="1:9">
      <c r="A350" s="144" t="s">
        <v>3860</v>
      </c>
      <c r="B350" t="s">
        <v>1948</v>
      </c>
      <c r="C350" t="s">
        <v>2189</v>
      </c>
      <c r="E350" t="s">
        <v>621</v>
      </c>
      <c r="F350" t="s">
        <v>2133</v>
      </c>
      <c r="G350" t="s">
        <v>3962</v>
      </c>
      <c r="H350" t="s">
        <v>621</v>
      </c>
      <c r="I350" t="s">
        <v>3760</v>
      </c>
    </row>
    <row r="351" spans="1:9">
      <c r="A351" s="144" t="s">
        <v>3860</v>
      </c>
      <c r="B351" t="s">
        <v>1948</v>
      </c>
      <c r="C351" t="s">
        <v>2134</v>
      </c>
      <c r="D351" t="s">
        <v>2135</v>
      </c>
      <c r="E351" t="s">
        <v>2136</v>
      </c>
      <c r="G351" t="s">
        <v>3968</v>
      </c>
      <c r="H351" t="s">
        <v>2190</v>
      </c>
      <c r="I351" t="s">
        <v>3760</v>
      </c>
    </row>
    <row r="352" spans="1:9">
      <c r="A352" s="144" t="s">
        <v>3860</v>
      </c>
      <c r="B352" t="s">
        <v>1951</v>
      </c>
      <c r="C352" t="s">
        <v>2192</v>
      </c>
      <c r="E352" t="s">
        <v>621</v>
      </c>
      <c r="G352" t="s">
        <v>3962</v>
      </c>
      <c r="H352" t="s">
        <v>621</v>
      </c>
      <c r="I352" t="s">
        <v>3764</v>
      </c>
    </row>
    <row r="353" spans="1:9">
      <c r="A353" s="144" t="s">
        <v>3860</v>
      </c>
      <c r="B353" t="s">
        <v>1951</v>
      </c>
      <c r="C353" t="s">
        <v>2313</v>
      </c>
      <c r="D353" t="s">
        <v>2314</v>
      </c>
      <c r="E353" t="s">
        <v>2315</v>
      </c>
      <c r="G353" t="s">
        <v>3859</v>
      </c>
      <c r="H353" t="s">
        <v>2357</v>
      </c>
      <c r="I353" t="s">
        <v>3764</v>
      </c>
    </row>
    <row r="354" spans="1:9">
      <c r="A354" s="144" t="s">
        <v>3860</v>
      </c>
      <c r="B354" t="s">
        <v>1953</v>
      </c>
      <c r="C354" t="s">
        <v>2199</v>
      </c>
      <c r="D354" t="s">
        <v>2142</v>
      </c>
      <c r="E354" t="s">
        <v>2200</v>
      </c>
      <c r="F354" t="s">
        <v>2201</v>
      </c>
      <c r="G354" t="s">
        <v>3962</v>
      </c>
      <c r="H354" t="s">
        <v>621</v>
      </c>
      <c r="I354" t="s">
        <v>3768</v>
      </c>
    </row>
    <row r="355" spans="1:9">
      <c r="A355" s="144" t="s">
        <v>3860</v>
      </c>
      <c r="B355" t="s">
        <v>1953</v>
      </c>
      <c r="C355" t="s">
        <v>2144</v>
      </c>
      <c r="E355" t="s">
        <v>2101</v>
      </c>
      <c r="G355" t="s">
        <v>3968</v>
      </c>
      <c r="H355" t="s">
        <v>2157</v>
      </c>
      <c r="I355" t="s">
        <v>3768</v>
      </c>
    </row>
    <row r="356" spans="1:9">
      <c r="A356" s="144" t="s">
        <v>3860</v>
      </c>
      <c r="B356" t="s">
        <v>3647</v>
      </c>
      <c r="C356" t="s">
        <v>2146</v>
      </c>
      <c r="E356" t="s">
        <v>2101</v>
      </c>
      <c r="F356" t="s">
        <v>2147</v>
      </c>
      <c r="G356" t="s">
        <v>3968</v>
      </c>
      <c r="H356" t="s">
        <v>2157</v>
      </c>
    </row>
    <row r="357" spans="1:9">
      <c r="A357" s="144" t="s">
        <v>3860</v>
      </c>
      <c r="B357" t="s">
        <v>3647</v>
      </c>
      <c r="C357" t="s">
        <v>2203</v>
      </c>
      <c r="D357" t="s">
        <v>2204</v>
      </c>
      <c r="E357" t="s">
        <v>621</v>
      </c>
      <c r="F357" t="s">
        <v>2205</v>
      </c>
      <c r="G357" t="s">
        <v>3962</v>
      </c>
      <c r="H357" t="s">
        <v>621</v>
      </c>
    </row>
    <row r="358" spans="1:9">
      <c r="A358" s="144" t="s">
        <v>3860</v>
      </c>
      <c r="B358" t="s">
        <v>3647</v>
      </c>
      <c r="C358" t="s">
        <v>2350</v>
      </c>
      <c r="D358" t="s">
        <v>2351</v>
      </c>
      <c r="E358" t="s">
        <v>2315</v>
      </c>
      <c r="F358" t="s">
        <v>2352</v>
      </c>
      <c r="G358" t="s">
        <v>3859</v>
      </c>
      <c r="H358" t="s">
        <v>2357</v>
      </c>
    </row>
    <row r="359" spans="1:9">
      <c r="A359" s="144" t="s">
        <v>3860</v>
      </c>
      <c r="B359" t="s">
        <v>3647</v>
      </c>
      <c r="C359" t="s">
        <v>2206</v>
      </c>
      <c r="D359" t="s">
        <v>2207</v>
      </c>
      <c r="E359" t="s">
        <v>2208</v>
      </c>
      <c r="F359" t="s">
        <v>2209</v>
      </c>
      <c r="G359" t="s">
        <v>3859</v>
      </c>
      <c r="H359" t="s">
        <v>2208</v>
      </c>
    </row>
    <row r="360" spans="1:9">
      <c r="A360" s="144" t="s">
        <v>3860</v>
      </c>
      <c r="B360" t="s">
        <v>3647</v>
      </c>
      <c r="C360" t="s">
        <v>2371</v>
      </c>
      <c r="D360" t="s">
        <v>2207</v>
      </c>
      <c r="E360" t="s">
        <v>2357</v>
      </c>
      <c r="F360" t="s">
        <v>2147</v>
      </c>
      <c r="G360" t="s">
        <v>3859</v>
      </c>
      <c r="H360" t="s">
        <v>2357</v>
      </c>
    </row>
    <row r="361" spans="1:9">
      <c r="A361" s="144" t="s">
        <v>3861</v>
      </c>
      <c r="B361" t="s">
        <v>1929</v>
      </c>
      <c r="C361" t="s">
        <v>2149</v>
      </c>
      <c r="D361" t="s">
        <v>2150</v>
      </c>
      <c r="E361" t="s">
        <v>1632</v>
      </c>
      <c r="F361" t="s">
        <v>2152</v>
      </c>
      <c r="G361" t="s">
        <v>3859</v>
      </c>
      <c r="H361" t="s">
        <v>621</v>
      </c>
      <c r="I361" t="s">
        <v>3728</v>
      </c>
    </row>
    <row r="362" spans="1:9">
      <c r="A362" s="144" t="s">
        <v>3861</v>
      </c>
      <c r="B362" t="s">
        <v>1931</v>
      </c>
      <c r="C362" t="s">
        <v>2100</v>
      </c>
      <c r="E362" t="s">
        <v>2101</v>
      </c>
      <c r="F362" t="s">
        <v>2103</v>
      </c>
      <c r="G362" t="s">
        <v>3968</v>
      </c>
      <c r="H362" t="s">
        <v>2157</v>
      </c>
      <c r="I362" t="s">
        <v>3732</v>
      </c>
    </row>
    <row r="363" spans="1:9">
      <c r="A363" s="144" t="s">
        <v>3861</v>
      </c>
      <c r="B363" t="s">
        <v>3417</v>
      </c>
      <c r="C363" t="s">
        <v>2230</v>
      </c>
      <c r="D363" t="s">
        <v>2229</v>
      </c>
      <c r="E363" t="s">
        <v>2231</v>
      </c>
      <c r="G363" t="s">
        <v>3859</v>
      </c>
      <c r="H363" t="s">
        <v>2357</v>
      </c>
      <c r="I363" t="s">
        <v>3736</v>
      </c>
    </row>
    <row r="364" spans="1:9">
      <c r="A364" s="144" t="s">
        <v>3861</v>
      </c>
      <c r="B364" t="s">
        <v>1936</v>
      </c>
      <c r="C364" t="s">
        <v>2359</v>
      </c>
      <c r="D364" t="s">
        <v>2135</v>
      </c>
      <c r="E364" t="s">
        <v>2360</v>
      </c>
      <c r="G364" t="s">
        <v>3859</v>
      </c>
      <c r="H364" t="s">
        <v>2357</v>
      </c>
      <c r="I364" t="s">
        <v>3740</v>
      </c>
    </row>
    <row r="365" spans="1:9">
      <c r="A365" s="144" t="s">
        <v>3861</v>
      </c>
      <c r="B365" t="s">
        <v>1936</v>
      </c>
      <c r="C365" t="s">
        <v>2159</v>
      </c>
      <c r="E365" t="s">
        <v>621</v>
      </c>
      <c r="F365" t="s">
        <v>2160</v>
      </c>
      <c r="G365" t="s">
        <v>3859</v>
      </c>
      <c r="H365" t="s">
        <v>621</v>
      </c>
      <c r="I365" t="s">
        <v>3740</v>
      </c>
    </row>
    <row r="366" spans="1:9">
      <c r="A366" s="144" t="s">
        <v>3861</v>
      </c>
      <c r="B366" t="s">
        <v>1936</v>
      </c>
      <c r="C366" t="s">
        <v>2161</v>
      </c>
      <c r="D366" t="s">
        <v>2162</v>
      </c>
      <c r="E366" t="s">
        <v>621</v>
      </c>
      <c r="F366" t="s">
        <v>2163</v>
      </c>
      <c r="G366" t="s">
        <v>3859</v>
      </c>
      <c r="H366" t="s">
        <v>621</v>
      </c>
      <c r="I366" t="s">
        <v>3740</v>
      </c>
    </row>
    <row r="367" spans="1:9">
      <c r="A367" s="144" t="s">
        <v>3861</v>
      </c>
      <c r="B367" t="s">
        <v>1936</v>
      </c>
      <c r="C367" t="s">
        <v>2164</v>
      </c>
      <c r="D367" t="s">
        <v>2162</v>
      </c>
      <c r="E367" t="s">
        <v>2165</v>
      </c>
      <c r="F367" t="s">
        <v>2166</v>
      </c>
      <c r="G367" t="s">
        <v>3859</v>
      </c>
      <c r="H367" t="s">
        <v>2361</v>
      </c>
      <c r="I367" t="s">
        <v>3740</v>
      </c>
    </row>
    <row r="368" spans="1:9">
      <c r="A368" s="144" t="s">
        <v>3861</v>
      </c>
      <c r="B368" t="s">
        <v>1938</v>
      </c>
      <c r="C368" t="s">
        <v>2105</v>
      </c>
      <c r="D368" t="s">
        <v>2106</v>
      </c>
      <c r="E368" t="s">
        <v>2107</v>
      </c>
      <c r="G368" t="s">
        <v>3968</v>
      </c>
      <c r="H368" t="s">
        <v>2157</v>
      </c>
      <c r="I368" t="s">
        <v>3744</v>
      </c>
    </row>
    <row r="369" spans="1:9">
      <c r="A369" s="144" t="s">
        <v>3861</v>
      </c>
      <c r="B369" t="s">
        <v>1938</v>
      </c>
      <c r="C369" t="s">
        <v>2108</v>
      </c>
      <c r="D369" t="s">
        <v>2106</v>
      </c>
      <c r="E369" t="s">
        <v>2101</v>
      </c>
      <c r="G369" t="s">
        <v>3968</v>
      </c>
      <c r="H369" t="s">
        <v>2157</v>
      </c>
      <c r="I369" t="s">
        <v>3744</v>
      </c>
    </row>
    <row r="370" spans="1:9">
      <c r="A370" s="144" t="s">
        <v>3861</v>
      </c>
      <c r="B370" t="s">
        <v>1938</v>
      </c>
      <c r="C370" t="s">
        <v>2109</v>
      </c>
      <c r="D370" t="s">
        <v>2106</v>
      </c>
      <c r="E370" t="s">
        <v>2101</v>
      </c>
      <c r="G370" t="s">
        <v>3968</v>
      </c>
      <c r="H370" t="s">
        <v>2157</v>
      </c>
      <c r="I370" t="s">
        <v>3744</v>
      </c>
    </row>
    <row r="371" spans="1:9">
      <c r="A371" s="144" t="s">
        <v>3861</v>
      </c>
      <c r="B371" t="s">
        <v>1938</v>
      </c>
      <c r="C371" t="s">
        <v>2110</v>
      </c>
      <c r="D371" t="s">
        <v>2111</v>
      </c>
      <c r="E371" t="s">
        <v>2101</v>
      </c>
      <c r="G371" t="s">
        <v>3968</v>
      </c>
      <c r="H371" t="s">
        <v>2157</v>
      </c>
      <c r="I371" t="s">
        <v>3744</v>
      </c>
    </row>
    <row r="372" spans="1:9">
      <c r="A372" s="144" t="s">
        <v>3861</v>
      </c>
      <c r="B372" t="s">
        <v>1938</v>
      </c>
      <c r="C372" t="s">
        <v>2112</v>
      </c>
      <c r="E372" t="s">
        <v>2101</v>
      </c>
      <c r="G372" t="s">
        <v>3968</v>
      </c>
      <c r="H372" t="s">
        <v>2157</v>
      </c>
      <c r="I372" t="s">
        <v>3744</v>
      </c>
    </row>
    <row r="373" spans="1:9">
      <c r="A373" s="144" t="s">
        <v>3861</v>
      </c>
      <c r="B373" t="s">
        <v>1938</v>
      </c>
      <c r="C373" t="s">
        <v>2113</v>
      </c>
      <c r="E373" t="s">
        <v>2101</v>
      </c>
      <c r="G373" t="s">
        <v>3968</v>
      </c>
      <c r="H373" t="s">
        <v>2157</v>
      </c>
      <c r="I373" t="s">
        <v>3744</v>
      </c>
    </row>
    <row r="374" spans="1:9">
      <c r="A374" s="144" t="s">
        <v>3861</v>
      </c>
      <c r="B374" t="s">
        <v>1938</v>
      </c>
      <c r="C374" t="s">
        <v>2114</v>
      </c>
      <c r="E374" t="s">
        <v>2101</v>
      </c>
      <c r="G374" t="s">
        <v>3968</v>
      </c>
      <c r="H374" t="s">
        <v>2157</v>
      </c>
      <c r="I374" t="s">
        <v>3744</v>
      </c>
    </row>
    <row r="375" spans="1:9">
      <c r="A375" s="144" t="s">
        <v>3861</v>
      </c>
      <c r="B375" t="s">
        <v>1939</v>
      </c>
      <c r="C375" t="s">
        <v>2119</v>
      </c>
      <c r="E375" t="s">
        <v>2101</v>
      </c>
      <c r="G375" t="s">
        <v>3968</v>
      </c>
      <c r="H375" t="s">
        <v>2157</v>
      </c>
      <c r="I375" t="s">
        <v>3746</v>
      </c>
    </row>
    <row r="376" spans="1:9">
      <c r="A376" s="144" t="s">
        <v>3861</v>
      </c>
      <c r="B376" t="s">
        <v>1939</v>
      </c>
      <c r="C376" t="s">
        <v>2120</v>
      </c>
      <c r="E376" t="s">
        <v>2101</v>
      </c>
      <c r="G376" t="s">
        <v>3968</v>
      </c>
      <c r="H376" t="s">
        <v>2157</v>
      </c>
      <c r="I376" t="s">
        <v>3746</v>
      </c>
    </row>
    <row r="377" spans="1:9">
      <c r="A377" s="144" t="s">
        <v>3861</v>
      </c>
      <c r="B377" t="s">
        <v>1939</v>
      </c>
      <c r="C377" t="s">
        <v>2169</v>
      </c>
      <c r="E377" t="s">
        <v>621</v>
      </c>
      <c r="F377" t="s">
        <v>2170</v>
      </c>
      <c r="G377" t="s">
        <v>3859</v>
      </c>
      <c r="H377" t="s">
        <v>621</v>
      </c>
      <c r="I377" t="s">
        <v>3746</v>
      </c>
    </row>
    <row r="378" spans="1:9">
      <c r="A378" s="144" t="s">
        <v>3861</v>
      </c>
      <c r="B378" t="s">
        <v>1941</v>
      </c>
      <c r="C378" t="s">
        <v>2172</v>
      </c>
      <c r="E378" t="s">
        <v>2173</v>
      </c>
      <c r="G378" t="s">
        <v>3859</v>
      </c>
      <c r="H378" t="s">
        <v>621</v>
      </c>
      <c r="I378" t="s">
        <v>3748</v>
      </c>
    </row>
    <row r="379" spans="1:9">
      <c r="A379" s="144" t="s">
        <v>3861</v>
      </c>
      <c r="B379" t="s">
        <v>1941</v>
      </c>
      <c r="C379" t="s">
        <v>2122</v>
      </c>
      <c r="E379" t="s">
        <v>2101</v>
      </c>
      <c r="G379" t="s">
        <v>3968</v>
      </c>
      <c r="H379" t="s">
        <v>2157</v>
      </c>
      <c r="I379" t="s">
        <v>3748</v>
      </c>
    </row>
    <row r="380" spans="1:9">
      <c r="A380" s="144" t="s">
        <v>3861</v>
      </c>
      <c r="B380" t="s">
        <v>1944</v>
      </c>
      <c r="C380" t="s">
        <v>2175</v>
      </c>
      <c r="D380" t="s">
        <v>2176</v>
      </c>
      <c r="E380" t="s">
        <v>621</v>
      </c>
      <c r="F380" t="s">
        <v>2177</v>
      </c>
      <c r="G380" t="s">
        <v>3859</v>
      </c>
      <c r="H380" t="s">
        <v>621</v>
      </c>
      <c r="I380" t="s">
        <v>3756</v>
      </c>
    </row>
    <row r="381" spans="1:9">
      <c r="A381" s="144" t="s">
        <v>3861</v>
      </c>
      <c r="B381" t="s">
        <v>1944</v>
      </c>
      <c r="C381" t="s">
        <v>2178</v>
      </c>
      <c r="D381" t="s">
        <v>2179</v>
      </c>
      <c r="E381" t="s">
        <v>2180</v>
      </c>
      <c r="F381" t="s">
        <v>2181</v>
      </c>
      <c r="G381" t="s">
        <v>3859</v>
      </c>
      <c r="H381" t="s">
        <v>621</v>
      </c>
      <c r="I381" t="s">
        <v>3756</v>
      </c>
    </row>
    <row r="382" spans="1:9">
      <c r="A382" s="144" t="s">
        <v>3861</v>
      </c>
      <c r="B382" t="s">
        <v>1944</v>
      </c>
      <c r="C382" t="s">
        <v>2130</v>
      </c>
      <c r="E382" t="s">
        <v>2101</v>
      </c>
      <c r="G382" t="s">
        <v>3968</v>
      </c>
      <c r="H382" t="s">
        <v>2157</v>
      </c>
      <c r="I382" t="s">
        <v>3756</v>
      </c>
    </row>
    <row r="383" spans="1:9">
      <c r="A383" s="144" t="s">
        <v>3861</v>
      </c>
      <c r="B383" t="s">
        <v>1948</v>
      </c>
      <c r="C383" t="s">
        <v>2183</v>
      </c>
      <c r="D383" t="s">
        <v>2184</v>
      </c>
      <c r="E383" t="s">
        <v>621</v>
      </c>
      <c r="G383" t="s">
        <v>3859</v>
      </c>
      <c r="H383" t="s">
        <v>621</v>
      </c>
      <c r="I383" t="s">
        <v>3760</v>
      </c>
    </row>
    <row r="384" spans="1:9">
      <c r="A384" s="144" t="s">
        <v>3861</v>
      </c>
      <c r="B384" t="s">
        <v>1948</v>
      </c>
      <c r="C384" t="s">
        <v>2185</v>
      </c>
      <c r="D384" t="s">
        <v>2179</v>
      </c>
      <c r="E384" t="s">
        <v>2186</v>
      </c>
      <c r="F384" t="s">
        <v>2188</v>
      </c>
      <c r="G384" t="s">
        <v>3859</v>
      </c>
      <c r="H384" t="s">
        <v>2367</v>
      </c>
      <c r="I384" t="s">
        <v>3760</v>
      </c>
    </row>
    <row r="385" spans="1:9">
      <c r="A385" s="144" t="s">
        <v>3861</v>
      </c>
      <c r="B385" t="s">
        <v>1948</v>
      </c>
      <c r="C385" t="s">
        <v>2189</v>
      </c>
      <c r="E385" t="s">
        <v>621</v>
      </c>
      <c r="F385" t="s">
        <v>2133</v>
      </c>
      <c r="G385" t="s">
        <v>3859</v>
      </c>
      <c r="H385" t="s">
        <v>621</v>
      </c>
      <c r="I385" t="s">
        <v>3760</v>
      </c>
    </row>
    <row r="386" spans="1:9">
      <c r="A386" s="144" t="s">
        <v>3861</v>
      </c>
      <c r="B386" t="s">
        <v>1948</v>
      </c>
      <c r="C386" t="s">
        <v>2134</v>
      </c>
      <c r="D386" t="s">
        <v>2135</v>
      </c>
      <c r="E386" t="s">
        <v>2136</v>
      </c>
      <c r="G386" t="s">
        <v>3968</v>
      </c>
      <c r="H386" t="s">
        <v>2190</v>
      </c>
      <c r="I386" t="s">
        <v>3760</v>
      </c>
    </row>
    <row r="387" spans="1:9">
      <c r="A387" s="144" t="s">
        <v>3861</v>
      </c>
      <c r="B387" t="s">
        <v>1951</v>
      </c>
      <c r="C387" t="s">
        <v>2192</v>
      </c>
      <c r="E387" t="s">
        <v>621</v>
      </c>
      <c r="G387" t="s">
        <v>3859</v>
      </c>
      <c r="H387" t="s">
        <v>621</v>
      </c>
      <c r="I387" t="s">
        <v>3764</v>
      </c>
    </row>
    <row r="388" spans="1:9">
      <c r="A388" s="144" t="s">
        <v>3861</v>
      </c>
      <c r="B388" t="s">
        <v>1951</v>
      </c>
      <c r="C388" t="s">
        <v>2313</v>
      </c>
      <c r="D388" t="s">
        <v>2314</v>
      </c>
      <c r="E388" t="s">
        <v>2315</v>
      </c>
      <c r="G388" t="s">
        <v>3859</v>
      </c>
      <c r="H388" t="s">
        <v>2357</v>
      </c>
      <c r="I388" t="s">
        <v>3764</v>
      </c>
    </row>
    <row r="389" spans="1:9">
      <c r="A389" s="144" t="s">
        <v>3861</v>
      </c>
      <c r="B389" t="s">
        <v>1953</v>
      </c>
      <c r="C389" t="s">
        <v>2199</v>
      </c>
      <c r="D389" t="s">
        <v>2142</v>
      </c>
      <c r="E389" t="s">
        <v>2200</v>
      </c>
      <c r="F389" t="s">
        <v>2201</v>
      </c>
      <c r="G389" t="s">
        <v>3859</v>
      </c>
      <c r="H389" t="s">
        <v>621</v>
      </c>
      <c r="I389" t="s">
        <v>3768</v>
      </c>
    </row>
    <row r="390" spans="1:9">
      <c r="A390" s="144" t="s">
        <v>3861</v>
      </c>
      <c r="B390" t="s">
        <v>1953</v>
      </c>
      <c r="C390" t="s">
        <v>2144</v>
      </c>
      <c r="E390" t="s">
        <v>2101</v>
      </c>
      <c r="G390" t="s">
        <v>3968</v>
      </c>
      <c r="H390" t="s">
        <v>2157</v>
      </c>
      <c r="I390" t="s">
        <v>3768</v>
      </c>
    </row>
    <row r="391" spans="1:9">
      <c r="A391" s="144" t="s">
        <v>3861</v>
      </c>
      <c r="B391" t="s">
        <v>3647</v>
      </c>
      <c r="C391" t="s">
        <v>2146</v>
      </c>
      <c r="E391" t="s">
        <v>2101</v>
      </c>
      <c r="F391" t="s">
        <v>2147</v>
      </c>
      <c r="G391" t="s">
        <v>3968</v>
      </c>
      <c r="H391" t="s">
        <v>2157</v>
      </c>
    </row>
    <row r="392" spans="1:9">
      <c r="A392" s="144" t="s">
        <v>3861</v>
      </c>
      <c r="B392" t="s">
        <v>3647</v>
      </c>
      <c r="C392" t="s">
        <v>2203</v>
      </c>
      <c r="D392" t="s">
        <v>2204</v>
      </c>
      <c r="E392" t="s">
        <v>621</v>
      </c>
      <c r="F392" t="s">
        <v>2205</v>
      </c>
      <c r="G392" t="s">
        <v>3859</v>
      </c>
      <c r="H392" t="s">
        <v>621</v>
      </c>
    </row>
    <row r="393" spans="1:9">
      <c r="A393" s="144" t="s">
        <v>3861</v>
      </c>
      <c r="B393" t="s">
        <v>3647</v>
      </c>
      <c r="C393" t="s">
        <v>2350</v>
      </c>
      <c r="D393" t="s">
        <v>2351</v>
      </c>
      <c r="E393" t="s">
        <v>2315</v>
      </c>
      <c r="F393" t="s">
        <v>2352</v>
      </c>
      <c r="G393" t="s">
        <v>3859</v>
      </c>
      <c r="H393" t="s">
        <v>2357</v>
      </c>
    </row>
    <row r="394" spans="1:9">
      <c r="A394" s="144" t="s">
        <v>3861</v>
      </c>
      <c r="B394" t="s">
        <v>3647</v>
      </c>
      <c r="C394" t="s">
        <v>2371</v>
      </c>
      <c r="D394" t="s">
        <v>2207</v>
      </c>
      <c r="E394" t="s">
        <v>2357</v>
      </c>
      <c r="F394" t="s">
        <v>2147</v>
      </c>
      <c r="G394" t="s">
        <v>3859</v>
      </c>
      <c r="H394" t="s">
        <v>2357</v>
      </c>
    </row>
    <row r="395" spans="1:9">
      <c r="A395" s="144" t="s">
        <v>3862</v>
      </c>
      <c r="B395" t="s">
        <v>1929</v>
      </c>
      <c r="C395" t="s">
        <v>2149</v>
      </c>
      <c r="D395" t="s">
        <v>2150</v>
      </c>
      <c r="E395" t="s">
        <v>1632</v>
      </c>
      <c r="F395" t="s">
        <v>2152</v>
      </c>
      <c r="G395" t="s">
        <v>3859</v>
      </c>
      <c r="H395" t="s">
        <v>120</v>
      </c>
      <c r="I395" t="s">
        <v>3728</v>
      </c>
    </row>
    <row r="396" spans="1:9">
      <c r="A396" s="144" t="s">
        <v>3862</v>
      </c>
      <c r="B396" t="s">
        <v>1929</v>
      </c>
      <c r="C396" t="s">
        <v>2154</v>
      </c>
      <c r="E396" t="s">
        <v>2155</v>
      </c>
      <c r="G396" t="s">
        <v>3859</v>
      </c>
      <c r="H396" t="s">
        <v>120</v>
      </c>
      <c r="I396" t="s">
        <v>3728</v>
      </c>
    </row>
    <row r="397" spans="1:9">
      <c r="A397" s="144" t="s">
        <v>3862</v>
      </c>
      <c r="B397" t="s">
        <v>1929</v>
      </c>
      <c r="C397" t="s">
        <v>2213</v>
      </c>
      <c r="D397" t="s">
        <v>2088</v>
      </c>
      <c r="E397" t="s">
        <v>120</v>
      </c>
      <c r="G397" t="s">
        <v>3859</v>
      </c>
      <c r="H397" t="s">
        <v>120</v>
      </c>
      <c r="I397" t="s">
        <v>3728</v>
      </c>
    </row>
    <row r="398" spans="1:9">
      <c r="A398" s="144" t="s">
        <v>3862</v>
      </c>
      <c r="B398" t="s">
        <v>1929</v>
      </c>
      <c r="C398" t="s">
        <v>2214</v>
      </c>
      <c r="D398" t="s">
        <v>2098</v>
      </c>
      <c r="E398" t="s">
        <v>120</v>
      </c>
      <c r="F398" t="s">
        <v>2215</v>
      </c>
      <c r="G398" t="s">
        <v>3859</v>
      </c>
      <c r="H398" t="s">
        <v>120</v>
      </c>
      <c r="I398" t="s">
        <v>3728</v>
      </c>
    </row>
    <row r="399" spans="1:9">
      <c r="A399" s="144" t="s">
        <v>3862</v>
      </c>
      <c r="B399" t="s">
        <v>1929</v>
      </c>
      <c r="C399" t="s">
        <v>2216</v>
      </c>
      <c r="E399" t="s">
        <v>120</v>
      </c>
      <c r="G399" t="s">
        <v>3859</v>
      </c>
      <c r="H399" t="s">
        <v>120</v>
      </c>
      <c r="I399" t="s">
        <v>3728</v>
      </c>
    </row>
    <row r="400" spans="1:9">
      <c r="A400" s="144" t="s">
        <v>3862</v>
      </c>
      <c r="B400" t="s">
        <v>1931</v>
      </c>
      <c r="C400" t="s">
        <v>2218</v>
      </c>
      <c r="D400" t="s">
        <v>2106</v>
      </c>
      <c r="E400" t="s">
        <v>120</v>
      </c>
      <c r="G400" t="s">
        <v>3859</v>
      </c>
      <c r="H400" t="s">
        <v>120</v>
      </c>
      <c r="I400" t="s">
        <v>3732</v>
      </c>
    </row>
    <row r="401" spans="1:9">
      <c r="A401" s="144" t="s">
        <v>3862</v>
      </c>
      <c r="B401" t="s">
        <v>1931</v>
      </c>
      <c r="C401" t="s">
        <v>2219</v>
      </c>
      <c r="D401" t="s">
        <v>2220</v>
      </c>
      <c r="E401" t="s">
        <v>120</v>
      </c>
      <c r="F401" t="s">
        <v>2221</v>
      </c>
      <c r="G401" t="s">
        <v>3859</v>
      </c>
      <c r="H401" t="s">
        <v>120</v>
      </c>
      <c r="I401" t="s">
        <v>3732</v>
      </c>
    </row>
    <row r="402" spans="1:9">
      <c r="A402" s="144" t="s">
        <v>3862</v>
      </c>
      <c r="B402" t="s">
        <v>1931</v>
      </c>
      <c r="C402" t="s">
        <v>2222</v>
      </c>
      <c r="D402" t="s">
        <v>2220</v>
      </c>
      <c r="E402" t="s">
        <v>120</v>
      </c>
      <c r="G402" t="s">
        <v>3859</v>
      </c>
      <c r="H402" t="s">
        <v>120</v>
      </c>
      <c r="I402" t="s">
        <v>3732</v>
      </c>
    </row>
    <row r="403" spans="1:9">
      <c r="A403" s="144" t="s">
        <v>3862</v>
      </c>
      <c r="B403" t="s">
        <v>1931</v>
      </c>
      <c r="C403" t="s">
        <v>2100</v>
      </c>
      <c r="E403" t="s">
        <v>2101</v>
      </c>
      <c r="F403" t="s">
        <v>2103</v>
      </c>
      <c r="G403" t="s">
        <v>3969</v>
      </c>
      <c r="H403" t="s">
        <v>2223</v>
      </c>
      <c r="I403" t="s">
        <v>3732</v>
      </c>
    </row>
    <row r="404" spans="1:9">
      <c r="A404" s="144" t="s">
        <v>3862</v>
      </c>
      <c r="B404" t="s">
        <v>1931</v>
      </c>
      <c r="C404" t="s">
        <v>2224</v>
      </c>
      <c r="D404" t="s">
        <v>2225</v>
      </c>
      <c r="E404" t="s">
        <v>120</v>
      </c>
      <c r="F404" t="s">
        <v>2226</v>
      </c>
      <c r="G404" t="s">
        <v>3859</v>
      </c>
      <c r="H404" t="s">
        <v>120</v>
      </c>
      <c r="I404" t="s">
        <v>3732</v>
      </c>
    </row>
    <row r="405" spans="1:9">
      <c r="A405" s="144" t="s">
        <v>3862</v>
      </c>
      <c r="B405" t="s">
        <v>3417</v>
      </c>
      <c r="C405" t="s">
        <v>2228</v>
      </c>
      <c r="D405" t="s">
        <v>2229</v>
      </c>
      <c r="E405" t="s">
        <v>120</v>
      </c>
      <c r="G405" t="s">
        <v>3859</v>
      </c>
      <c r="H405" t="s">
        <v>120</v>
      </c>
      <c r="I405" t="s">
        <v>3736</v>
      </c>
    </row>
    <row r="406" spans="1:9">
      <c r="A406" s="144" t="s">
        <v>3862</v>
      </c>
      <c r="B406" t="s">
        <v>3417</v>
      </c>
      <c r="C406" t="s">
        <v>2230</v>
      </c>
      <c r="D406" t="s">
        <v>2229</v>
      </c>
      <c r="E406" t="s">
        <v>2231</v>
      </c>
      <c r="G406" t="s">
        <v>3859</v>
      </c>
      <c r="H406" t="s">
        <v>120</v>
      </c>
      <c r="I406" t="s">
        <v>3736</v>
      </c>
    </row>
    <row r="407" spans="1:9">
      <c r="A407" s="144" t="s">
        <v>3862</v>
      </c>
      <c r="B407" t="s">
        <v>3417</v>
      </c>
      <c r="C407" t="s">
        <v>2232</v>
      </c>
      <c r="D407" t="s">
        <v>2229</v>
      </c>
      <c r="E407" t="s">
        <v>2233</v>
      </c>
      <c r="F407" t="s">
        <v>2234</v>
      </c>
      <c r="G407" t="s">
        <v>3859</v>
      </c>
      <c r="H407" t="s">
        <v>120</v>
      </c>
      <c r="I407" t="s">
        <v>3736</v>
      </c>
    </row>
    <row r="408" spans="1:9">
      <c r="A408" s="144" t="s">
        <v>3862</v>
      </c>
      <c r="B408" t="s">
        <v>3417</v>
      </c>
      <c r="C408" t="s">
        <v>2235</v>
      </c>
      <c r="D408" t="s">
        <v>2229</v>
      </c>
      <c r="E408" t="s">
        <v>120</v>
      </c>
      <c r="G408" t="s">
        <v>3859</v>
      </c>
      <c r="H408" t="s">
        <v>120</v>
      </c>
      <c r="I408" t="s">
        <v>3736</v>
      </c>
    </row>
    <row r="409" spans="1:9">
      <c r="A409" s="144" t="s">
        <v>3862</v>
      </c>
      <c r="B409" t="s">
        <v>1936</v>
      </c>
      <c r="C409" t="s">
        <v>2237</v>
      </c>
      <c r="D409" t="s">
        <v>2238</v>
      </c>
      <c r="E409" t="s">
        <v>2239</v>
      </c>
      <c r="G409" t="s">
        <v>3859</v>
      </c>
      <c r="H409" t="s">
        <v>120</v>
      </c>
      <c r="I409" t="s">
        <v>3740</v>
      </c>
    </row>
    <row r="410" spans="1:9">
      <c r="A410" s="144" t="s">
        <v>3862</v>
      </c>
      <c r="B410" t="s">
        <v>1936</v>
      </c>
      <c r="C410" t="s">
        <v>2240</v>
      </c>
      <c r="D410" t="s">
        <v>2162</v>
      </c>
      <c r="E410" t="s">
        <v>120</v>
      </c>
      <c r="G410" t="s">
        <v>3859</v>
      </c>
      <c r="H410" t="s">
        <v>120</v>
      </c>
      <c r="I410" t="s">
        <v>3740</v>
      </c>
    </row>
    <row r="411" spans="1:9">
      <c r="A411" s="144" t="s">
        <v>3862</v>
      </c>
      <c r="B411" t="s">
        <v>1936</v>
      </c>
      <c r="C411" t="s">
        <v>2241</v>
      </c>
      <c r="D411" t="s">
        <v>2238</v>
      </c>
      <c r="E411" t="s">
        <v>2242</v>
      </c>
      <c r="G411" t="s">
        <v>3859</v>
      </c>
      <c r="H411" t="s">
        <v>120</v>
      </c>
      <c r="I411" t="s">
        <v>3740</v>
      </c>
    </row>
    <row r="412" spans="1:9">
      <c r="A412" s="144" t="s">
        <v>3862</v>
      </c>
      <c r="B412" t="s">
        <v>1936</v>
      </c>
      <c r="C412" t="s">
        <v>2164</v>
      </c>
      <c r="D412" t="s">
        <v>2162</v>
      </c>
      <c r="E412" t="s">
        <v>2165</v>
      </c>
      <c r="F412" t="s">
        <v>2166</v>
      </c>
      <c r="G412" t="s">
        <v>3859</v>
      </c>
      <c r="H412" t="s">
        <v>120</v>
      </c>
      <c r="I412" t="s">
        <v>3740</v>
      </c>
    </row>
    <row r="413" spans="1:9">
      <c r="A413" s="144" t="s">
        <v>3862</v>
      </c>
      <c r="B413" t="s">
        <v>1936</v>
      </c>
      <c r="C413" t="s">
        <v>2243</v>
      </c>
      <c r="D413" t="s">
        <v>2244</v>
      </c>
      <c r="E413" t="s">
        <v>120</v>
      </c>
      <c r="F413" t="s">
        <v>2245</v>
      </c>
      <c r="G413" t="s">
        <v>3859</v>
      </c>
      <c r="H413" t="s">
        <v>120</v>
      </c>
      <c r="I413" t="s">
        <v>3740</v>
      </c>
    </row>
    <row r="414" spans="1:9">
      <c r="A414" s="144" t="s">
        <v>3862</v>
      </c>
      <c r="B414" t="s">
        <v>1936</v>
      </c>
      <c r="C414" t="s">
        <v>2246</v>
      </c>
      <c r="D414" t="s">
        <v>2244</v>
      </c>
      <c r="E414" t="s">
        <v>120</v>
      </c>
      <c r="G414" t="s">
        <v>3859</v>
      </c>
      <c r="H414" t="s">
        <v>120</v>
      </c>
      <c r="I414" t="s">
        <v>3740</v>
      </c>
    </row>
    <row r="415" spans="1:9">
      <c r="A415" s="144" t="s">
        <v>3862</v>
      </c>
      <c r="B415" t="s">
        <v>1938</v>
      </c>
      <c r="C415" t="s">
        <v>2248</v>
      </c>
      <c r="D415" t="s">
        <v>2249</v>
      </c>
      <c r="E415" t="s">
        <v>120</v>
      </c>
      <c r="F415" t="s">
        <v>2250</v>
      </c>
      <c r="G415" t="s">
        <v>3859</v>
      </c>
      <c r="H415" t="s">
        <v>120</v>
      </c>
      <c r="I415" t="s">
        <v>3744</v>
      </c>
    </row>
    <row r="416" spans="1:9">
      <c r="A416" s="144" t="s">
        <v>3862</v>
      </c>
      <c r="B416" t="s">
        <v>1938</v>
      </c>
      <c r="C416" t="s">
        <v>2105</v>
      </c>
      <c r="D416" t="s">
        <v>2106</v>
      </c>
      <c r="E416" t="s">
        <v>2107</v>
      </c>
      <c r="G416" t="s">
        <v>3969</v>
      </c>
      <c r="H416" t="s">
        <v>2223</v>
      </c>
      <c r="I416" t="s">
        <v>3744</v>
      </c>
    </row>
    <row r="417" spans="1:9">
      <c r="A417" s="144" t="s">
        <v>3862</v>
      </c>
      <c r="B417" t="s">
        <v>1938</v>
      </c>
      <c r="C417" t="s">
        <v>2108</v>
      </c>
      <c r="D417" t="s">
        <v>2106</v>
      </c>
      <c r="E417" t="s">
        <v>2101</v>
      </c>
      <c r="G417" t="s">
        <v>3969</v>
      </c>
      <c r="H417" t="s">
        <v>2223</v>
      </c>
      <c r="I417" t="s">
        <v>3744</v>
      </c>
    </row>
    <row r="418" spans="1:9">
      <c r="A418" s="144" t="s">
        <v>3862</v>
      </c>
      <c r="B418" t="s">
        <v>1938</v>
      </c>
      <c r="C418" t="s">
        <v>2109</v>
      </c>
      <c r="D418" t="s">
        <v>2106</v>
      </c>
      <c r="E418" t="s">
        <v>2101</v>
      </c>
      <c r="G418" t="s">
        <v>3969</v>
      </c>
      <c r="H418" t="s">
        <v>2223</v>
      </c>
      <c r="I418" t="s">
        <v>3744</v>
      </c>
    </row>
    <row r="419" spans="1:9">
      <c r="A419" s="144" t="s">
        <v>3862</v>
      </c>
      <c r="B419" t="s">
        <v>1938</v>
      </c>
      <c r="C419" t="s">
        <v>2110</v>
      </c>
      <c r="D419" t="s">
        <v>2111</v>
      </c>
      <c r="E419" t="s">
        <v>2101</v>
      </c>
      <c r="G419" t="s">
        <v>3969</v>
      </c>
      <c r="H419" t="s">
        <v>2223</v>
      </c>
      <c r="I419" t="s">
        <v>3744</v>
      </c>
    </row>
    <row r="420" spans="1:9">
      <c r="A420" s="144" t="s">
        <v>3862</v>
      </c>
      <c r="B420" t="s">
        <v>1938</v>
      </c>
      <c r="C420" t="s">
        <v>2112</v>
      </c>
      <c r="E420" t="s">
        <v>2101</v>
      </c>
      <c r="G420" t="s">
        <v>3969</v>
      </c>
      <c r="H420" t="s">
        <v>2223</v>
      </c>
      <c r="I420" t="s">
        <v>3744</v>
      </c>
    </row>
    <row r="421" spans="1:9">
      <c r="A421" s="144" t="s">
        <v>3862</v>
      </c>
      <c r="B421" t="s">
        <v>1938</v>
      </c>
      <c r="C421" t="s">
        <v>2113</v>
      </c>
      <c r="E421" t="s">
        <v>2101</v>
      </c>
      <c r="G421" t="s">
        <v>3969</v>
      </c>
      <c r="H421" t="s">
        <v>2223</v>
      </c>
      <c r="I421" t="s">
        <v>3744</v>
      </c>
    </row>
    <row r="422" spans="1:9">
      <c r="A422" s="144" t="s">
        <v>3862</v>
      </c>
      <c r="B422" t="s">
        <v>1938</v>
      </c>
      <c r="C422" t="s">
        <v>2114</v>
      </c>
      <c r="E422" t="s">
        <v>2101</v>
      </c>
      <c r="G422" t="s">
        <v>3969</v>
      </c>
      <c r="H422" t="s">
        <v>2223</v>
      </c>
      <c r="I422" t="s">
        <v>3744</v>
      </c>
    </row>
    <row r="423" spans="1:9">
      <c r="A423" s="144" t="s">
        <v>3862</v>
      </c>
      <c r="B423" t="s">
        <v>1939</v>
      </c>
      <c r="C423" t="s">
        <v>2252</v>
      </c>
      <c r="D423" t="s">
        <v>2253</v>
      </c>
      <c r="E423" t="s">
        <v>120</v>
      </c>
      <c r="G423" t="s">
        <v>3859</v>
      </c>
      <c r="H423" t="s">
        <v>120</v>
      </c>
      <c r="I423" t="s">
        <v>3746</v>
      </c>
    </row>
    <row r="424" spans="1:9">
      <c r="A424" s="144" t="s">
        <v>3862</v>
      </c>
      <c r="B424" t="s">
        <v>1939</v>
      </c>
      <c r="C424" t="s">
        <v>2254</v>
      </c>
      <c r="D424" t="s">
        <v>2255</v>
      </c>
      <c r="E424" t="s">
        <v>120</v>
      </c>
      <c r="G424" t="s">
        <v>3859</v>
      </c>
      <c r="H424" t="s">
        <v>120</v>
      </c>
      <c r="I424" t="s">
        <v>3746</v>
      </c>
    </row>
    <row r="425" spans="1:9">
      <c r="A425" s="144" t="s">
        <v>3862</v>
      </c>
      <c r="B425" t="s">
        <v>1939</v>
      </c>
      <c r="C425" t="s">
        <v>2256</v>
      </c>
      <c r="D425" t="s">
        <v>2255</v>
      </c>
      <c r="E425" t="s">
        <v>2257</v>
      </c>
      <c r="F425" t="s">
        <v>2258</v>
      </c>
      <c r="G425" t="s">
        <v>3859</v>
      </c>
      <c r="H425" t="s">
        <v>120</v>
      </c>
      <c r="I425" t="s">
        <v>3746</v>
      </c>
    </row>
    <row r="426" spans="1:9">
      <c r="A426" s="144" t="s">
        <v>3862</v>
      </c>
      <c r="B426" t="s">
        <v>1939</v>
      </c>
      <c r="C426" t="s">
        <v>2259</v>
      </c>
      <c r="D426" t="s">
        <v>2260</v>
      </c>
      <c r="E426" t="s">
        <v>120</v>
      </c>
      <c r="G426" t="s">
        <v>3859</v>
      </c>
      <c r="H426" t="s">
        <v>120</v>
      </c>
      <c r="I426" t="s">
        <v>3746</v>
      </c>
    </row>
    <row r="427" spans="1:9">
      <c r="A427" s="144" t="s">
        <v>3862</v>
      </c>
      <c r="B427" t="s">
        <v>1939</v>
      </c>
      <c r="C427" t="s">
        <v>2116</v>
      </c>
      <c r="E427" t="s">
        <v>2117</v>
      </c>
      <c r="G427" t="s">
        <v>3859</v>
      </c>
      <c r="H427" t="s">
        <v>120</v>
      </c>
      <c r="I427" t="s">
        <v>3746</v>
      </c>
    </row>
    <row r="428" spans="1:9">
      <c r="A428" s="144" t="s">
        <v>3862</v>
      </c>
      <c r="B428" t="s">
        <v>1939</v>
      </c>
      <c r="C428" t="s">
        <v>2119</v>
      </c>
      <c r="E428" t="s">
        <v>2101</v>
      </c>
      <c r="G428" t="s">
        <v>3969</v>
      </c>
      <c r="H428" t="s">
        <v>2223</v>
      </c>
      <c r="I428" t="s">
        <v>3746</v>
      </c>
    </row>
    <row r="429" spans="1:9">
      <c r="A429" s="144" t="s">
        <v>3862</v>
      </c>
      <c r="B429" t="s">
        <v>1939</v>
      </c>
      <c r="C429" t="s">
        <v>2120</v>
      </c>
      <c r="E429" t="s">
        <v>2101</v>
      </c>
      <c r="G429" t="s">
        <v>3969</v>
      </c>
      <c r="H429" t="s">
        <v>2223</v>
      </c>
      <c r="I429" t="s">
        <v>3746</v>
      </c>
    </row>
    <row r="430" spans="1:9">
      <c r="A430" s="144" t="s">
        <v>3862</v>
      </c>
      <c r="B430" t="s">
        <v>1939</v>
      </c>
      <c r="C430" t="s">
        <v>2261</v>
      </c>
      <c r="D430" t="s">
        <v>2255</v>
      </c>
      <c r="E430" t="s">
        <v>2262</v>
      </c>
      <c r="G430" t="s">
        <v>3859</v>
      </c>
      <c r="H430" t="s">
        <v>2262</v>
      </c>
      <c r="I430" t="s">
        <v>3746</v>
      </c>
    </row>
    <row r="431" spans="1:9">
      <c r="A431" s="144" t="s">
        <v>3862</v>
      </c>
      <c r="B431" t="s">
        <v>1939</v>
      </c>
      <c r="C431" t="s">
        <v>2263</v>
      </c>
      <c r="D431" t="s">
        <v>2260</v>
      </c>
      <c r="E431" t="s">
        <v>120</v>
      </c>
      <c r="G431" t="s">
        <v>3859</v>
      </c>
      <c r="H431" t="s">
        <v>120</v>
      </c>
      <c r="I431" t="s">
        <v>3746</v>
      </c>
    </row>
    <row r="432" spans="1:9">
      <c r="A432" s="144" t="s">
        <v>3862</v>
      </c>
      <c r="B432" t="s">
        <v>1941</v>
      </c>
      <c r="C432" t="s">
        <v>2265</v>
      </c>
      <c r="E432" t="s">
        <v>2262</v>
      </c>
      <c r="G432" t="s">
        <v>3859</v>
      </c>
      <c r="H432" t="s">
        <v>2262</v>
      </c>
      <c r="I432" t="s">
        <v>3748</v>
      </c>
    </row>
    <row r="433" spans="1:9">
      <c r="A433" s="144" t="s">
        <v>3862</v>
      </c>
      <c r="B433" t="s">
        <v>1941</v>
      </c>
      <c r="C433" t="s">
        <v>2266</v>
      </c>
      <c r="E433" t="s">
        <v>2262</v>
      </c>
      <c r="G433" t="s">
        <v>3859</v>
      </c>
      <c r="H433" t="s">
        <v>2262</v>
      </c>
      <c r="I433" t="s">
        <v>3748</v>
      </c>
    </row>
    <row r="434" spans="1:9">
      <c r="A434" s="144" t="s">
        <v>3862</v>
      </c>
      <c r="B434" t="s">
        <v>1941</v>
      </c>
      <c r="C434" t="s">
        <v>2172</v>
      </c>
      <c r="E434" t="s">
        <v>2173</v>
      </c>
      <c r="G434" t="s">
        <v>3859</v>
      </c>
      <c r="H434" t="s">
        <v>2262</v>
      </c>
      <c r="I434" t="s">
        <v>3748</v>
      </c>
    </row>
    <row r="435" spans="1:9">
      <c r="A435" s="144" t="s">
        <v>3862</v>
      </c>
      <c r="B435" t="s">
        <v>1941</v>
      </c>
      <c r="C435" t="s">
        <v>2267</v>
      </c>
      <c r="D435" t="s">
        <v>2255</v>
      </c>
      <c r="E435" t="s">
        <v>120</v>
      </c>
      <c r="G435" t="s">
        <v>3859</v>
      </c>
      <c r="H435" t="s">
        <v>120</v>
      </c>
      <c r="I435" t="s">
        <v>3748</v>
      </c>
    </row>
    <row r="436" spans="1:9">
      <c r="A436" s="144" t="s">
        <v>3862</v>
      </c>
      <c r="B436" t="s">
        <v>1941</v>
      </c>
      <c r="C436" t="s">
        <v>2268</v>
      </c>
      <c r="D436" t="s">
        <v>2255</v>
      </c>
      <c r="E436" t="s">
        <v>120</v>
      </c>
      <c r="G436" t="s">
        <v>3859</v>
      </c>
      <c r="H436" t="s">
        <v>120</v>
      </c>
      <c r="I436" t="s">
        <v>3748</v>
      </c>
    </row>
    <row r="437" spans="1:9">
      <c r="A437" s="144" t="s">
        <v>3862</v>
      </c>
      <c r="B437" t="s">
        <v>1941</v>
      </c>
      <c r="C437" t="s">
        <v>2269</v>
      </c>
      <c r="D437" t="s">
        <v>2111</v>
      </c>
      <c r="E437" t="s">
        <v>120</v>
      </c>
      <c r="G437" t="s">
        <v>3859</v>
      </c>
      <c r="H437" t="s">
        <v>120</v>
      </c>
      <c r="I437" t="s">
        <v>3748</v>
      </c>
    </row>
    <row r="438" spans="1:9">
      <c r="A438" s="144" t="s">
        <v>3862</v>
      </c>
      <c r="B438" t="s">
        <v>1941</v>
      </c>
      <c r="C438" t="s">
        <v>2270</v>
      </c>
      <c r="D438" t="s">
        <v>2271</v>
      </c>
      <c r="E438" t="s">
        <v>2262</v>
      </c>
      <c r="G438" t="s">
        <v>3859</v>
      </c>
      <c r="H438" t="s">
        <v>2262</v>
      </c>
      <c r="I438" t="s">
        <v>3748</v>
      </c>
    </row>
    <row r="439" spans="1:9">
      <c r="A439" s="144" t="s">
        <v>3862</v>
      </c>
      <c r="B439" t="s">
        <v>1941</v>
      </c>
      <c r="C439" t="s">
        <v>2272</v>
      </c>
      <c r="D439" t="s">
        <v>2271</v>
      </c>
      <c r="E439" t="s">
        <v>2262</v>
      </c>
      <c r="G439" t="s">
        <v>3859</v>
      </c>
      <c r="H439" t="s">
        <v>2262</v>
      </c>
      <c r="I439" t="s">
        <v>3748</v>
      </c>
    </row>
    <row r="440" spans="1:9">
      <c r="A440" s="144" t="s">
        <v>3862</v>
      </c>
      <c r="B440" t="s">
        <v>1941</v>
      </c>
      <c r="C440" t="s">
        <v>2122</v>
      </c>
      <c r="E440" t="s">
        <v>2101</v>
      </c>
      <c r="G440" t="s">
        <v>3969</v>
      </c>
      <c r="H440" t="s">
        <v>2223</v>
      </c>
      <c r="I440" t="s">
        <v>3748</v>
      </c>
    </row>
    <row r="441" spans="1:9">
      <c r="A441" s="144" t="s">
        <v>3862</v>
      </c>
      <c r="B441" t="s">
        <v>1941</v>
      </c>
      <c r="C441" t="s">
        <v>2273</v>
      </c>
      <c r="D441" t="s">
        <v>2271</v>
      </c>
      <c r="E441" t="s">
        <v>120</v>
      </c>
      <c r="F441" t="s">
        <v>2274</v>
      </c>
      <c r="G441" t="s">
        <v>3859</v>
      </c>
      <c r="H441" t="s">
        <v>120</v>
      </c>
      <c r="I441" t="s">
        <v>3748</v>
      </c>
    </row>
    <row r="442" spans="1:9">
      <c r="A442" s="144" t="s">
        <v>3862</v>
      </c>
      <c r="B442" t="s">
        <v>1942</v>
      </c>
      <c r="C442" t="s">
        <v>2276</v>
      </c>
      <c r="D442" t="s">
        <v>2277</v>
      </c>
      <c r="E442" t="s">
        <v>120</v>
      </c>
      <c r="G442" t="s">
        <v>3859</v>
      </c>
      <c r="H442" t="s">
        <v>120</v>
      </c>
      <c r="I442" t="s">
        <v>3752</v>
      </c>
    </row>
    <row r="443" spans="1:9">
      <c r="A443" s="144" t="s">
        <v>3862</v>
      </c>
      <c r="B443" t="s">
        <v>1942</v>
      </c>
      <c r="C443" t="s">
        <v>2278</v>
      </c>
      <c r="D443" t="s">
        <v>2207</v>
      </c>
      <c r="E443" t="s">
        <v>120</v>
      </c>
      <c r="G443" t="s">
        <v>3859</v>
      </c>
      <c r="H443" t="s">
        <v>120</v>
      </c>
      <c r="I443" t="s">
        <v>3752</v>
      </c>
    </row>
    <row r="444" spans="1:9">
      <c r="A444" s="144" t="s">
        <v>3862</v>
      </c>
      <c r="B444" t="s">
        <v>1942</v>
      </c>
      <c r="C444" t="s">
        <v>2279</v>
      </c>
      <c r="D444" t="s">
        <v>2207</v>
      </c>
      <c r="E444" t="s">
        <v>120</v>
      </c>
      <c r="G444" t="s">
        <v>3859</v>
      </c>
      <c r="H444" t="s">
        <v>120</v>
      </c>
      <c r="I444" t="s">
        <v>3752</v>
      </c>
    </row>
    <row r="445" spans="1:9">
      <c r="A445" s="144" t="s">
        <v>3862</v>
      </c>
      <c r="B445" t="s">
        <v>1944</v>
      </c>
      <c r="C445" t="s">
        <v>2281</v>
      </c>
      <c r="D445" t="s">
        <v>2125</v>
      </c>
      <c r="E445" t="s">
        <v>2262</v>
      </c>
      <c r="F445" t="s">
        <v>2282</v>
      </c>
      <c r="G445" t="s">
        <v>3859</v>
      </c>
      <c r="H445" t="s">
        <v>2262</v>
      </c>
      <c r="I445" t="s">
        <v>3756</v>
      </c>
    </row>
    <row r="446" spans="1:9">
      <c r="A446" s="144" t="s">
        <v>3862</v>
      </c>
      <c r="B446" t="s">
        <v>1944</v>
      </c>
      <c r="C446" t="s">
        <v>2283</v>
      </c>
      <c r="D446" t="s">
        <v>2179</v>
      </c>
      <c r="E446" t="s">
        <v>120</v>
      </c>
      <c r="F446" t="s">
        <v>2284</v>
      </c>
      <c r="G446" t="s">
        <v>3859</v>
      </c>
      <c r="H446" t="s">
        <v>120</v>
      </c>
      <c r="I446" t="s">
        <v>3756</v>
      </c>
    </row>
    <row r="447" spans="1:9">
      <c r="A447" s="144" t="s">
        <v>3862</v>
      </c>
      <c r="B447" t="s">
        <v>1944</v>
      </c>
      <c r="C447" t="s">
        <v>2285</v>
      </c>
      <c r="D447" t="s">
        <v>2176</v>
      </c>
      <c r="E447" t="s">
        <v>120</v>
      </c>
      <c r="F447" t="s">
        <v>2286</v>
      </c>
      <c r="G447" t="s">
        <v>3859</v>
      </c>
      <c r="H447" t="s">
        <v>120</v>
      </c>
      <c r="I447" t="s">
        <v>3756</v>
      </c>
    </row>
    <row r="448" spans="1:9">
      <c r="A448" s="144" t="s">
        <v>3862</v>
      </c>
      <c r="B448" t="s">
        <v>1944</v>
      </c>
      <c r="C448" t="s">
        <v>2287</v>
      </c>
      <c r="D448" t="s">
        <v>2288</v>
      </c>
      <c r="E448" t="s">
        <v>120</v>
      </c>
      <c r="F448" t="s">
        <v>2289</v>
      </c>
      <c r="G448" t="s">
        <v>3859</v>
      </c>
      <c r="H448" t="s">
        <v>120</v>
      </c>
      <c r="I448" t="s">
        <v>3756</v>
      </c>
    </row>
    <row r="449" spans="1:9">
      <c r="A449" s="144" t="s">
        <v>3862</v>
      </c>
      <c r="B449" t="s">
        <v>1944</v>
      </c>
      <c r="C449" t="s">
        <v>2130</v>
      </c>
      <c r="E449" t="s">
        <v>2101</v>
      </c>
      <c r="G449" t="s">
        <v>3969</v>
      </c>
      <c r="H449" t="s">
        <v>2223</v>
      </c>
      <c r="I449" t="s">
        <v>3756</v>
      </c>
    </row>
    <row r="450" spans="1:9">
      <c r="A450" s="144" t="s">
        <v>3862</v>
      </c>
      <c r="B450" t="s">
        <v>1948</v>
      </c>
      <c r="C450" t="s">
        <v>2291</v>
      </c>
      <c r="D450" t="s">
        <v>2179</v>
      </c>
      <c r="E450" t="s">
        <v>120</v>
      </c>
      <c r="F450" t="s">
        <v>2292</v>
      </c>
      <c r="G450" t="s">
        <v>3859</v>
      </c>
      <c r="H450" t="s">
        <v>120</v>
      </c>
      <c r="I450" t="s">
        <v>3760</v>
      </c>
    </row>
    <row r="451" spans="1:9">
      <c r="A451" s="144" t="s">
        <v>3862</v>
      </c>
      <c r="B451" t="s">
        <v>1948</v>
      </c>
      <c r="C451" t="s">
        <v>2293</v>
      </c>
      <c r="D451" t="s">
        <v>2179</v>
      </c>
      <c r="E451" t="s">
        <v>120</v>
      </c>
      <c r="G451" t="s">
        <v>3859</v>
      </c>
      <c r="H451" t="s">
        <v>120</v>
      </c>
      <c r="I451" t="s">
        <v>3760</v>
      </c>
    </row>
    <row r="452" spans="1:9">
      <c r="A452" s="144" t="s">
        <v>3862</v>
      </c>
      <c r="B452" t="s">
        <v>1948</v>
      </c>
      <c r="C452" t="s">
        <v>2294</v>
      </c>
      <c r="D452" t="s">
        <v>2295</v>
      </c>
      <c r="E452" t="s">
        <v>120</v>
      </c>
      <c r="F452" t="s">
        <v>2296</v>
      </c>
      <c r="G452" t="s">
        <v>3859</v>
      </c>
      <c r="H452" t="s">
        <v>120</v>
      </c>
      <c r="I452" t="s">
        <v>3760</v>
      </c>
    </row>
    <row r="453" spans="1:9">
      <c r="A453" s="144" t="s">
        <v>3862</v>
      </c>
      <c r="B453" t="s">
        <v>1948</v>
      </c>
      <c r="C453" t="s">
        <v>2297</v>
      </c>
      <c r="D453" t="s">
        <v>2184</v>
      </c>
      <c r="E453" t="s">
        <v>120</v>
      </c>
      <c r="F453" t="s">
        <v>2292</v>
      </c>
      <c r="G453" t="s">
        <v>3859</v>
      </c>
      <c r="H453" t="s">
        <v>120</v>
      </c>
      <c r="I453" t="s">
        <v>3760</v>
      </c>
    </row>
    <row r="454" spans="1:9">
      <c r="A454" s="144" t="s">
        <v>3862</v>
      </c>
      <c r="B454" t="s">
        <v>1948</v>
      </c>
      <c r="C454" t="s">
        <v>2298</v>
      </c>
      <c r="D454" t="s">
        <v>2184</v>
      </c>
      <c r="E454" t="s">
        <v>120</v>
      </c>
      <c r="F454" t="s">
        <v>2299</v>
      </c>
      <c r="G454" t="s">
        <v>3859</v>
      </c>
      <c r="H454" t="s">
        <v>120</v>
      </c>
      <c r="I454" t="s">
        <v>3760</v>
      </c>
    </row>
    <row r="455" spans="1:9">
      <c r="A455" s="144" t="s">
        <v>3862</v>
      </c>
      <c r="B455" t="s">
        <v>1948</v>
      </c>
      <c r="C455" t="s">
        <v>2300</v>
      </c>
      <c r="D455" t="s">
        <v>2301</v>
      </c>
      <c r="E455" t="s">
        <v>2262</v>
      </c>
      <c r="G455" t="s">
        <v>3859</v>
      </c>
      <c r="H455" t="s">
        <v>2262</v>
      </c>
      <c r="I455" t="s">
        <v>3760</v>
      </c>
    </row>
    <row r="456" spans="1:9">
      <c r="A456" s="144" t="s">
        <v>3862</v>
      </c>
      <c r="B456" t="s">
        <v>1948</v>
      </c>
      <c r="C456" t="s">
        <v>2185</v>
      </c>
      <c r="D456" t="s">
        <v>2179</v>
      </c>
      <c r="E456" t="s">
        <v>2186</v>
      </c>
      <c r="F456" t="s">
        <v>2188</v>
      </c>
      <c r="G456" t="s">
        <v>3859</v>
      </c>
      <c r="H456" t="s">
        <v>120</v>
      </c>
      <c r="I456" t="s">
        <v>3760</v>
      </c>
    </row>
    <row r="457" spans="1:9">
      <c r="A457" s="144" t="s">
        <v>3862</v>
      </c>
      <c r="B457" t="s">
        <v>1948</v>
      </c>
      <c r="C457" t="s">
        <v>2304</v>
      </c>
      <c r="D457" t="s">
        <v>2301</v>
      </c>
      <c r="E457" t="s">
        <v>2305</v>
      </c>
      <c r="G457" t="s">
        <v>3859</v>
      </c>
      <c r="H457" t="s">
        <v>120</v>
      </c>
      <c r="I457" t="s">
        <v>3760</v>
      </c>
    </row>
    <row r="458" spans="1:9">
      <c r="A458" s="144" t="s">
        <v>3862</v>
      </c>
      <c r="B458" t="s">
        <v>1948</v>
      </c>
      <c r="C458" t="s">
        <v>2306</v>
      </c>
      <c r="D458" t="s">
        <v>2135</v>
      </c>
      <c r="E458" t="s">
        <v>120</v>
      </c>
      <c r="F458" t="s">
        <v>2307</v>
      </c>
      <c r="G458" t="s">
        <v>3859</v>
      </c>
      <c r="H458" t="s">
        <v>120</v>
      </c>
      <c r="I458" t="s">
        <v>3760</v>
      </c>
    </row>
    <row r="459" spans="1:9">
      <c r="A459" s="144" t="s">
        <v>3862</v>
      </c>
      <c r="B459" t="s">
        <v>1951</v>
      </c>
      <c r="C459" t="s">
        <v>2309</v>
      </c>
      <c r="D459" t="s">
        <v>2310</v>
      </c>
      <c r="E459" t="s">
        <v>120</v>
      </c>
      <c r="G459" t="s">
        <v>3859</v>
      </c>
      <c r="H459" t="s">
        <v>120</v>
      </c>
      <c r="I459" t="s">
        <v>3764</v>
      </c>
    </row>
    <row r="460" spans="1:9">
      <c r="A460" s="144" t="s">
        <v>3862</v>
      </c>
      <c r="B460" t="s">
        <v>1951</v>
      </c>
      <c r="C460" t="s">
        <v>2311</v>
      </c>
      <c r="D460" t="s">
        <v>2310</v>
      </c>
      <c r="E460" t="s">
        <v>2262</v>
      </c>
      <c r="F460" t="s">
        <v>2312</v>
      </c>
      <c r="G460" t="s">
        <v>3859</v>
      </c>
      <c r="H460" t="s">
        <v>2262</v>
      </c>
      <c r="I460" t="s">
        <v>3764</v>
      </c>
    </row>
    <row r="461" spans="1:9">
      <c r="A461" s="144" t="s">
        <v>3862</v>
      </c>
      <c r="B461" t="s">
        <v>1951</v>
      </c>
      <c r="C461" t="s">
        <v>2313</v>
      </c>
      <c r="D461" t="s">
        <v>2314</v>
      </c>
      <c r="E461" t="s">
        <v>2315</v>
      </c>
      <c r="G461" t="s">
        <v>3859</v>
      </c>
      <c r="H461" t="s">
        <v>120</v>
      </c>
      <c r="I461" t="s">
        <v>3764</v>
      </c>
    </row>
    <row r="462" spans="1:9">
      <c r="A462" s="144" t="s">
        <v>3862</v>
      </c>
      <c r="B462" t="s">
        <v>1951</v>
      </c>
      <c r="C462" t="s">
        <v>2193</v>
      </c>
      <c r="D462" t="s">
        <v>2194</v>
      </c>
      <c r="E462" t="s">
        <v>2195</v>
      </c>
      <c r="F462" t="s">
        <v>2197</v>
      </c>
      <c r="G462" t="s">
        <v>3859</v>
      </c>
      <c r="H462" t="s">
        <v>120</v>
      </c>
      <c r="I462" t="s">
        <v>3764</v>
      </c>
    </row>
    <row r="463" spans="1:9">
      <c r="A463" s="144" t="s">
        <v>3862</v>
      </c>
      <c r="B463" t="s">
        <v>1951</v>
      </c>
      <c r="C463" t="s">
        <v>2317</v>
      </c>
      <c r="D463" t="s">
        <v>2194</v>
      </c>
      <c r="E463" t="s">
        <v>2233</v>
      </c>
      <c r="F463" t="s">
        <v>2318</v>
      </c>
      <c r="G463" t="s">
        <v>3859</v>
      </c>
      <c r="H463" t="s">
        <v>120</v>
      </c>
      <c r="I463" t="s">
        <v>3764</v>
      </c>
    </row>
    <row r="464" spans="1:9">
      <c r="A464" s="144" t="s">
        <v>3862</v>
      </c>
      <c r="B464" t="s">
        <v>1951</v>
      </c>
      <c r="C464" t="s">
        <v>2319</v>
      </c>
      <c r="D464" t="s">
        <v>2310</v>
      </c>
      <c r="E464" t="s">
        <v>2320</v>
      </c>
      <c r="G464" t="s">
        <v>3859</v>
      </c>
      <c r="H464" t="s">
        <v>120</v>
      </c>
      <c r="I464" t="s">
        <v>3764</v>
      </c>
    </row>
    <row r="465" spans="1:9">
      <c r="A465" s="144" t="s">
        <v>3862</v>
      </c>
      <c r="B465" t="s">
        <v>1951</v>
      </c>
      <c r="C465" t="s">
        <v>2321</v>
      </c>
      <c r="D465" t="s">
        <v>2310</v>
      </c>
      <c r="E465" t="s">
        <v>2322</v>
      </c>
      <c r="F465" t="s">
        <v>2323</v>
      </c>
      <c r="G465" t="s">
        <v>3859</v>
      </c>
      <c r="H465" t="s">
        <v>120</v>
      </c>
      <c r="I465" t="s">
        <v>3764</v>
      </c>
    </row>
    <row r="466" spans="1:9">
      <c r="A466" s="144" t="s">
        <v>3862</v>
      </c>
      <c r="B466" t="s">
        <v>1951</v>
      </c>
      <c r="C466" t="s">
        <v>2324</v>
      </c>
      <c r="D466" t="s">
        <v>2310</v>
      </c>
      <c r="E466" t="s">
        <v>2325</v>
      </c>
      <c r="G466" t="s">
        <v>3859</v>
      </c>
      <c r="H466" t="s">
        <v>120</v>
      </c>
      <c r="I466" t="s">
        <v>3764</v>
      </c>
    </row>
    <row r="467" spans="1:9">
      <c r="A467" s="144" t="s">
        <v>3862</v>
      </c>
      <c r="B467" t="s">
        <v>1953</v>
      </c>
      <c r="C467" t="s">
        <v>2199</v>
      </c>
      <c r="D467" t="s">
        <v>2142</v>
      </c>
      <c r="E467" t="s">
        <v>2200</v>
      </c>
      <c r="F467" t="s">
        <v>2201</v>
      </c>
      <c r="G467" t="s">
        <v>3859</v>
      </c>
      <c r="H467" t="s">
        <v>120</v>
      </c>
      <c r="I467" t="s">
        <v>3768</v>
      </c>
    </row>
    <row r="468" spans="1:9">
      <c r="A468" s="144" t="s">
        <v>3862</v>
      </c>
      <c r="B468" t="s">
        <v>1953</v>
      </c>
      <c r="C468" t="s">
        <v>2327</v>
      </c>
      <c r="D468" t="s">
        <v>2135</v>
      </c>
      <c r="E468" t="s">
        <v>2328</v>
      </c>
      <c r="F468" t="s">
        <v>2329</v>
      </c>
      <c r="G468" t="s">
        <v>3859</v>
      </c>
      <c r="H468" t="s">
        <v>120</v>
      </c>
      <c r="I468" t="s">
        <v>3768</v>
      </c>
    </row>
    <row r="469" spans="1:9">
      <c r="A469" s="144" t="s">
        <v>3862</v>
      </c>
      <c r="B469" t="s">
        <v>1953</v>
      </c>
      <c r="C469" t="s">
        <v>2330</v>
      </c>
      <c r="D469" t="s">
        <v>2331</v>
      </c>
      <c r="E469" t="s">
        <v>2332</v>
      </c>
      <c r="F469" t="s">
        <v>2333</v>
      </c>
      <c r="G469" t="s">
        <v>3859</v>
      </c>
      <c r="H469" t="s">
        <v>120</v>
      </c>
      <c r="I469" t="s">
        <v>3768</v>
      </c>
    </row>
    <row r="470" spans="1:9">
      <c r="A470" s="144" t="s">
        <v>3862</v>
      </c>
      <c r="B470" t="s">
        <v>1953</v>
      </c>
      <c r="C470" t="s">
        <v>2334</v>
      </c>
      <c r="D470" t="s">
        <v>2142</v>
      </c>
      <c r="E470" t="s">
        <v>120</v>
      </c>
      <c r="F470" t="s">
        <v>2335</v>
      </c>
      <c r="G470" t="s">
        <v>3859</v>
      </c>
      <c r="H470" t="s">
        <v>120</v>
      </c>
      <c r="I470" t="s">
        <v>3768</v>
      </c>
    </row>
    <row r="471" spans="1:9">
      <c r="A471" s="144" t="s">
        <v>3862</v>
      </c>
      <c r="B471" t="s">
        <v>1953</v>
      </c>
      <c r="C471" t="s">
        <v>2144</v>
      </c>
      <c r="E471" t="s">
        <v>2101</v>
      </c>
      <c r="G471" t="s">
        <v>3969</v>
      </c>
      <c r="H471" t="s">
        <v>2223</v>
      </c>
      <c r="I471" t="s">
        <v>3768</v>
      </c>
    </row>
    <row r="472" spans="1:9">
      <c r="A472" s="144" t="s">
        <v>3862</v>
      </c>
      <c r="B472" t="s">
        <v>1953</v>
      </c>
      <c r="C472" t="s">
        <v>2336</v>
      </c>
      <c r="E472" t="s">
        <v>120</v>
      </c>
      <c r="G472" t="s">
        <v>3859</v>
      </c>
      <c r="H472" t="s">
        <v>120</v>
      </c>
      <c r="I472" t="s">
        <v>3768</v>
      </c>
    </row>
    <row r="473" spans="1:9">
      <c r="A473" s="144" t="s">
        <v>3862</v>
      </c>
      <c r="B473" t="s">
        <v>1953</v>
      </c>
      <c r="C473" t="s">
        <v>2337</v>
      </c>
      <c r="D473" t="s">
        <v>2142</v>
      </c>
      <c r="E473" t="s">
        <v>2338</v>
      </c>
      <c r="F473" t="s">
        <v>2339</v>
      </c>
      <c r="G473" t="s">
        <v>3859</v>
      </c>
      <c r="H473" t="s">
        <v>2338</v>
      </c>
      <c r="I473" t="s">
        <v>3768</v>
      </c>
    </row>
    <row r="474" spans="1:9">
      <c r="A474" s="144" t="s">
        <v>3862</v>
      </c>
      <c r="B474" t="s">
        <v>3647</v>
      </c>
      <c r="C474" t="s">
        <v>2146</v>
      </c>
      <c r="E474" t="s">
        <v>2101</v>
      </c>
      <c r="F474" t="s">
        <v>2147</v>
      </c>
      <c r="G474" t="s">
        <v>3969</v>
      </c>
      <c r="H474" t="s">
        <v>2223</v>
      </c>
    </row>
    <row r="475" spans="1:9">
      <c r="A475" s="144" t="s">
        <v>3862</v>
      </c>
      <c r="B475" t="s">
        <v>3647</v>
      </c>
      <c r="C475" t="s">
        <v>2341</v>
      </c>
      <c r="D475" t="s">
        <v>2342</v>
      </c>
      <c r="E475" t="s">
        <v>2343</v>
      </c>
      <c r="F475" t="s">
        <v>2209</v>
      </c>
      <c r="G475" t="s">
        <v>3859</v>
      </c>
      <c r="H475" t="s">
        <v>120</v>
      </c>
    </row>
    <row r="476" spans="1:9">
      <c r="A476" s="144" t="s">
        <v>3862</v>
      </c>
      <c r="B476" t="s">
        <v>3647</v>
      </c>
      <c r="C476" t="s">
        <v>2344</v>
      </c>
      <c r="D476" t="s">
        <v>2204</v>
      </c>
      <c r="E476" t="s">
        <v>120</v>
      </c>
      <c r="F476" t="s">
        <v>2345</v>
      </c>
      <c r="G476" t="s">
        <v>3859</v>
      </c>
      <c r="H476" t="s">
        <v>120</v>
      </c>
    </row>
    <row r="477" spans="1:9">
      <c r="A477" s="144" t="s">
        <v>3862</v>
      </c>
      <c r="B477" t="s">
        <v>3647</v>
      </c>
      <c r="C477" t="s">
        <v>2346</v>
      </c>
      <c r="D477" t="s">
        <v>2342</v>
      </c>
      <c r="E477" t="s">
        <v>120</v>
      </c>
      <c r="F477" t="s">
        <v>2345</v>
      </c>
      <c r="G477" t="s">
        <v>3859</v>
      </c>
      <c r="H477" t="s">
        <v>120</v>
      </c>
    </row>
    <row r="478" spans="1:9">
      <c r="A478" s="144" t="s">
        <v>3862</v>
      </c>
      <c r="B478" t="s">
        <v>3647</v>
      </c>
      <c r="C478" t="s">
        <v>2347</v>
      </c>
      <c r="D478" t="s">
        <v>2348</v>
      </c>
      <c r="E478" t="s">
        <v>2262</v>
      </c>
      <c r="F478" t="s">
        <v>2349</v>
      </c>
      <c r="G478" t="s">
        <v>3859</v>
      </c>
      <c r="H478" t="s">
        <v>2262</v>
      </c>
    </row>
    <row r="479" spans="1:9">
      <c r="A479" s="144" t="s">
        <v>3862</v>
      </c>
      <c r="B479" t="s">
        <v>3647</v>
      </c>
      <c r="C479" t="s">
        <v>2350</v>
      </c>
      <c r="D479" t="s">
        <v>2351</v>
      </c>
      <c r="E479" t="s">
        <v>2315</v>
      </c>
      <c r="F479" t="s">
        <v>2352</v>
      </c>
      <c r="G479" t="s">
        <v>3859</v>
      </c>
      <c r="H479" t="s">
        <v>120</v>
      </c>
    </row>
    <row r="480" spans="1:9">
      <c r="A480" s="144" t="s">
        <v>3863</v>
      </c>
      <c r="B480" t="s">
        <v>1929</v>
      </c>
      <c r="C480" t="s">
        <v>2087</v>
      </c>
      <c r="D480" t="s">
        <v>2088</v>
      </c>
      <c r="E480" t="s">
        <v>2089</v>
      </c>
      <c r="F480" t="s">
        <v>2092</v>
      </c>
      <c r="G480" t="s">
        <v>3970</v>
      </c>
      <c r="H480" t="s">
        <v>2091</v>
      </c>
      <c r="I480" t="s">
        <v>3728</v>
      </c>
    </row>
    <row r="481" spans="1:9">
      <c r="A481" s="144" t="s">
        <v>3863</v>
      </c>
      <c r="B481" t="s">
        <v>1929</v>
      </c>
      <c r="C481" t="s">
        <v>2149</v>
      </c>
      <c r="D481" t="s">
        <v>2150</v>
      </c>
      <c r="E481" t="s">
        <v>1632</v>
      </c>
      <c r="F481" t="s">
        <v>2152</v>
      </c>
      <c r="G481" t="s">
        <v>3859</v>
      </c>
      <c r="H481" t="s">
        <v>120</v>
      </c>
      <c r="I481" t="s">
        <v>3728</v>
      </c>
    </row>
    <row r="482" spans="1:9">
      <c r="A482" s="144" t="s">
        <v>3863</v>
      </c>
      <c r="B482" t="s">
        <v>1929</v>
      </c>
      <c r="C482" t="s">
        <v>2154</v>
      </c>
      <c r="E482" t="s">
        <v>2155</v>
      </c>
      <c r="G482" t="s">
        <v>3859</v>
      </c>
      <c r="H482" t="s">
        <v>120</v>
      </c>
      <c r="I482" t="s">
        <v>3728</v>
      </c>
    </row>
    <row r="483" spans="1:9">
      <c r="A483" s="144" t="s">
        <v>3863</v>
      </c>
      <c r="B483" t="s">
        <v>1929</v>
      </c>
      <c r="C483" t="s">
        <v>2213</v>
      </c>
      <c r="D483" t="s">
        <v>2088</v>
      </c>
      <c r="E483" t="s">
        <v>120</v>
      </c>
      <c r="G483" t="s">
        <v>3859</v>
      </c>
      <c r="H483" t="s">
        <v>120</v>
      </c>
      <c r="I483" t="s">
        <v>3728</v>
      </c>
    </row>
    <row r="484" spans="1:9">
      <c r="A484" s="144" t="s">
        <v>3863</v>
      </c>
      <c r="B484" t="s">
        <v>1929</v>
      </c>
      <c r="C484" t="s">
        <v>2214</v>
      </c>
      <c r="D484" t="s">
        <v>2098</v>
      </c>
      <c r="E484" t="s">
        <v>120</v>
      </c>
      <c r="F484" t="s">
        <v>2215</v>
      </c>
      <c r="G484" t="s">
        <v>3859</v>
      </c>
      <c r="H484" t="s">
        <v>120</v>
      </c>
      <c r="I484" t="s">
        <v>3728</v>
      </c>
    </row>
    <row r="485" spans="1:9">
      <c r="A485" s="144" t="s">
        <v>3863</v>
      </c>
      <c r="B485" t="s">
        <v>1929</v>
      </c>
      <c r="C485" t="s">
        <v>2216</v>
      </c>
      <c r="E485" t="s">
        <v>120</v>
      </c>
      <c r="G485" t="s">
        <v>3859</v>
      </c>
      <c r="H485" t="s">
        <v>120</v>
      </c>
      <c r="I485" t="s">
        <v>3728</v>
      </c>
    </row>
    <row r="486" spans="1:9">
      <c r="A486" s="144" t="s">
        <v>3863</v>
      </c>
      <c r="B486" t="s">
        <v>1929</v>
      </c>
      <c r="C486" t="s">
        <v>2093</v>
      </c>
      <c r="D486" t="s">
        <v>2094</v>
      </c>
      <c r="E486" t="s">
        <v>2089</v>
      </c>
      <c r="G486" t="s">
        <v>3970</v>
      </c>
      <c r="H486" t="s">
        <v>2091</v>
      </c>
      <c r="I486" t="s">
        <v>3728</v>
      </c>
    </row>
    <row r="487" spans="1:9">
      <c r="A487" s="144" t="s">
        <v>3863</v>
      </c>
      <c r="B487" t="s">
        <v>1929</v>
      </c>
      <c r="C487" t="s">
        <v>2096</v>
      </c>
      <c r="D487" t="s">
        <v>2094</v>
      </c>
      <c r="E487" t="s">
        <v>2089</v>
      </c>
      <c r="G487" t="s">
        <v>3970</v>
      </c>
      <c r="H487" t="s">
        <v>2091</v>
      </c>
      <c r="I487" t="s">
        <v>3728</v>
      </c>
    </row>
    <row r="488" spans="1:9">
      <c r="A488" s="144" t="s">
        <v>3863</v>
      </c>
      <c r="B488" t="s">
        <v>1929</v>
      </c>
      <c r="C488" t="s">
        <v>2097</v>
      </c>
      <c r="D488" t="s">
        <v>2098</v>
      </c>
      <c r="E488" t="s">
        <v>2089</v>
      </c>
      <c r="G488" t="s">
        <v>3970</v>
      </c>
      <c r="H488" t="s">
        <v>2091</v>
      </c>
      <c r="I488" t="s">
        <v>3728</v>
      </c>
    </row>
    <row r="489" spans="1:9">
      <c r="A489" s="144" t="s">
        <v>3863</v>
      </c>
      <c r="B489" t="s">
        <v>1931</v>
      </c>
      <c r="C489" t="s">
        <v>2218</v>
      </c>
      <c r="D489" t="s">
        <v>2106</v>
      </c>
      <c r="E489" t="s">
        <v>120</v>
      </c>
      <c r="G489" t="s">
        <v>3859</v>
      </c>
      <c r="H489" t="s">
        <v>120</v>
      </c>
      <c r="I489" t="s">
        <v>3732</v>
      </c>
    </row>
    <row r="490" spans="1:9">
      <c r="A490" s="144" t="s">
        <v>3863</v>
      </c>
      <c r="B490" t="s">
        <v>1931</v>
      </c>
      <c r="C490" t="s">
        <v>2219</v>
      </c>
      <c r="D490" t="s">
        <v>2220</v>
      </c>
      <c r="E490" t="s">
        <v>120</v>
      </c>
      <c r="F490" t="s">
        <v>2221</v>
      </c>
      <c r="G490" t="s">
        <v>3859</v>
      </c>
      <c r="H490" t="s">
        <v>120</v>
      </c>
      <c r="I490" t="s">
        <v>3732</v>
      </c>
    </row>
    <row r="491" spans="1:9">
      <c r="A491" s="144" t="s">
        <v>3863</v>
      </c>
      <c r="B491" t="s">
        <v>1931</v>
      </c>
      <c r="C491" t="s">
        <v>2222</v>
      </c>
      <c r="D491" t="s">
        <v>2220</v>
      </c>
      <c r="E491" t="s">
        <v>120</v>
      </c>
      <c r="G491" t="s">
        <v>3859</v>
      </c>
      <c r="H491" t="s">
        <v>120</v>
      </c>
      <c r="I491" t="s">
        <v>3732</v>
      </c>
    </row>
    <row r="492" spans="1:9">
      <c r="A492" s="144" t="s">
        <v>3863</v>
      </c>
      <c r="B492" t="s">
        <v>1931</v>
      </c>
      <c r="C492" t="s">
        <v>2100</v>
      </c>
      <c r="E492" t="s">
        <v>2101</v>
      </c>
      <c r="F492" t="s">
        <v>2103</v>
      </c>
      <c r="G492" t="s">
        <v>3970</v>
      </c>
      <c r="H492" t="s">
        <v>2102</v>
      </c>
      <c r="I492" t="s">
        <v>3732</v>
      </c>
    </row>
    <row r="493" spans="1:9">
      <c r="A493" s="144" t="s">
        <v>3863</v>
      </c>
      <c r="B493" t="s">
        <v>1931</v>
      </c>
      <c r="C493" t="s">
        <v>2224</v>
      </c>
      <c r="D493" t="s">
        <v>2225</v>
      </c>
      <c r="E493" t="s">
        <v>120</v>
      </c>
      <c r="F493" t="s">
        <v>2226</v>
      </c>
      <c r="G493" t="s">
        <v>3859</v>
      </c>
      <c r="H493" t="s">
        <v>120</v>
      </c>
      <c r="I493" t="s">
        <v>3732</v>
      </c>
    </row>
    <row r="494" spans="1:9">
      <c r="A494" s="144" t="s">
        <v>3863</v>
      </c>
      <c r="B494" t="s">
        <v>3417</v>
      </c>
      <c r="C494" t="s">
        <v>2228</v>
      </c>
      <c r="D494" t="s">
        <v>2229</v>
      </c>
      <c r="E494" t="s">
        <v>120</v>
      </c>
      <c r="G494" t="s">
        <v>3859</v>
      </c>
      <c r="H494" t="s">
        <v>120</v>
      </c>
      <c r="I494" t="s">
        <v>3736</v>
      </c>
    </row>
    <row r="495" spans="1:9">
      <c r="A495" s="144" t="s">
        <v>3863</v>
      </c>
      <c r="B495" t="s">
        <v>3417</v>
      </c>
      <c r="C495" t="s">
        <v>2230</v>
      </c>
      <c r="D495" t="s">
        <v>2229</v>
      </c>
      <c r="E495" t="s">
        <v>2231</v>
      </c>
      <c r="G495" t="s">
        <v>3859</v>
      </c>
      <c r="H495" t="s">
        <v>120</v>
      </c>
      <c r="I495" t="s">
        <v>3736</v>
      </c>
    </row>
    <row r="496" spans="1:9">
      <c r="A496" s="144" t="s">
        <v>3863</v>
      </c>
      <c r="B496" t="s">
        <v>3417</v>
      </c>
      <c r="C496" t="s">
        <v>2232</v>
      </c>
      <c r="D496" t="s">
        <v>2229</v>
      </c>
      <c r="E496" t="s">
        <v>2233</v>
      </c>
      <c r="F496" t="s">
        <v>2234</v>
      </c>
      <c r="G496" t="s">
        <v>3859</v>
      </c>
      <c r="H496" t="s">
        <v>120</v>
      </c>
      <c r="I496" t="s">
        <v>3736</v>
      </c>
    </row>
    <row r="497" spans="1:9">
      <c r="A497" s="144" t="s">
        <v>3863</v>
      </c>
      <c r="B497" t="s">
        <v>3417</v>
      </c>
      <c r="C497" t="s">
        <v>2235</v>
      </c>
      <c r="D497" t="s">
        <v>2229</v>
      </c>
      <c r="E497" t="s">
        <v>120</v>
      </c>
      <c r="G497" t="s">
        <v>3859</v>
      </c>
      <c r="H497" t="s">
        <v>120</v>
      </c>
      <c r="I497" t="s">
        <v>3736</v>
      </c>
    </row>
    <row r="498" spans="1:9">
      <c r="A498" s="144" t="s">
        <v>3863</v>
      </c>
      <c r="B498" t="s">
        <v>1936</v>
      </c>
      <c r="C498" t="s">
        <v>2237</v>
      </c>
      <c r="D498" t="s">
        <v>2238</v>
      </c>
      <c r="E498" t="s">
        <v>2239</v>
      </c>
      <c r="G498" t="s">
        <v>3859</v>
      </c>
      <c r="H498" t="s">
        <v>120</v>
      </c>
      <c r="I498" t="s">
        <v>3740</v>
      </c>
    </row>
    <row r="499" spans="1:9">
      <c r="A499" s="144" t="s">
        <v>3863</v>
      </c>
      <c r="B499" t="s">
        <v>1936</v>
      </c>
      <c r="C499" t="s">
        <v>2240</v>
      </c>
      <c r="D499" t="s">
        <v>2162</v>
      </c>
      <c r="E499" t="s">
        <v>120</v>
      </c>
      <c r="G499" t="s">
        <v>3859</v>
      </c>
      <c r="H499" t="s">
        <v>120</v>
      </c>
      <c r="I499" t="s">
        <v>3740</v>
      </c>
    </row>
    <row r="500" spans="1:9">
      <c r="A500" s="144" t="s">
        <v>3863</v>
      </c>
      <c r="B500" t="s">
        <v>1936</v>
      </c>
      <c r="C500" t="s">
        <v>2241</v>
      </c>
      <c r="D500" t="s">
        <v>2238</v>
      </c>
      <c r="E500" t="s">
        <v>2242</v>
      </c>
      <c r="G500" t="s">
        <v>3859</v>
      </c>
      <c r="H500" t="s">
        <v>120</v>
      </c>
      <c r="I500" t="s">
        <v>3740</v>
      </c>
    </row>
    <row r="501" spans="1:9">
      <c r="A501" s="144" t="s">
        <v>3863</v>
      </c>
      <c r="B501" t="s">
        <v>1936</v>
      </c>
      <c r="C501" t="s">
        <v>2164</v>
      </c>
      <c r="D501" t="s">
        <v>2162</v>
      </c>
      <c r="E501" t="s">
        <v>2165</v>
      </c>
      <c r="F501" t="s">
        <v>2166</v>
      </c>
      <c r="G501" t="s">
        <v>3859</v>
      </c>
      <c r="H501" t="s">
        <v>120</v>
      </c>
      <c r="I501" t="s">
        <v>3740</v>
      </c>
    </row>
    <row r="502" spans="1:9">
      <c r="A502" s="144" t="s">
        <v>3863</v>
      </c>
      <c r="B502" t="s">
        <v>1936</v>
      </c>
      <c r="C502" t="s">
        <v>2243</v>
      </c>
      <c r="D502" t="s">
        <v>2244</v>
      </c>
      <c r="E502" t="s">
        <v>120</v>
      </c>
      <c r="F502" t="s">
        <v>2245</v>
      </c>
      <c r="G502" t="s">
        <v>3859</v>
      </c>
      <c r="H502" t="s">
        <v>120</v>
      </c>
      <c r="I502" t="s">
        <v>3740</v>
      </c>
    </row>
    <row r="503" spans="1:9">
      <c r="A503" s="144" t="s">
        <v>3863</v>
      </c>
      <c r="B503" t="s">
        <v>1936</v>
      </c>
      <c r="C503" t="s">
        <v>2246</v>
      </c>
      <c r="D503" t="s">
        <v>2244</v>
      </c>
      <c r="E503" t="s">
        <v>120</v>
      </c>
      <c r="G503" t="s">
        <v>3859</v>
      </c>
      <c r="H503" t="s">
        <v>120</v>
      </c>
      <c r="I503" t="s">
        <v>3740</v>
      </c>
    </row>
    <row r="504" spans="1:9">
      <c r="A504" s="144" t="s">
        <v>3863</v>
      </c>
      <c r="B504" t="s">
        <v>1938</v>
      </c>
      <c r="C504" t="s">
        <v>2248</v>
      </c>
      <c r="D504" t="s">
        <v>2249</v>
      </c>
      <c r="E504" t="s">
        <v>120</v>
      </c>
      <c r="F504" t="s">
        <v>2250</v>
      </c>
      <c r="G504" t="s">
        <v>3859</v>
      </c>
      <c r="H504" t="s">
        <v>120</v>
      </c>
      <c r="I504" t="s">
        <v>3744</v>
      </c>
    </row>
    <row r="505" spans="1:9">
      <c r="A505" s="144" t="s">
        <v>3863</v>
      </c>
      <c r="B505" t="s">
        <v>1938</v>
      </c>
      <c r="C505" t="s">
        <v>2105</v>
      </c>
      <c r="D505" t="s">
        <v>2106</v>
      </c>
      <c r="E505" t="s">
        <v>2107</v>
      </c>
      <c r="G505" t="s">
        <v>3970</v>
      </c>
      <c r="H505" t="s">
        <v>2102</v>
      </c>
      <c r="I505" t="s">
        <v>3744</v>
      </c>
    </row>
    <row r="506" spans="1:9">
      <c r="A506" s="144" t="s">
        <v>3863</v>
      </c>
      <c r="B506" t="s">
        <v>1938</v>
      </c>
      <c r="C506" t="s">
        <v>2108</v>
      </c>
      <c r="D506" t="s">
        <v>2106</v>
      </c>
      <c r="E506" t="s">
        <v>2101</v>
      </c>
      <c r="G506" t="s">
        <v>3970</v>
      </c>
      <c r="H506" t="s">
        <v>2102</v>
      </c>
      <c r="I506" t="s">
        <v>3744</v>
      </c>
    </row>
    <row r="507" spans="1:9">
      <c r="A507" s="144" t="s">
        <v>3863</v>
      </c>
      <c r="B507" t="s">
        <v>1938</v>
      </c>
      <c r="C507" t="s">
        <v>2109</v>
      </c>
      <c r="D507" t="s">
        <v>2106</v>
      </c>
      <c r="E507" t="s">
        <v>2101</v>
      </c>
      <c r="G507" t="s">
        <v>3970</v>
      </c>
      <c r="H507" t="s">
        <v>2102</v>
      </c>
      <c r="I507" t="s">
        <v>3744</v>
      </c>
    </row>
    <row r="508" spans="1:9">
      <c r="A508" s="144" t="s">
        <v>3863</v>
      </c>
      <c r="B508" t="s">
        <v>1938</v>
      </c>
      <c r="C508" t="s">
        <v>2110</v>
      </c>
      <c r="D508" t="s">
        <v>2111</v>
      </c>
      <c r="E508" t="s">
        <v>2101</v>
      </c>
      <c r="G508" t="s">
        <v>3970</v>
      </c>
      <c r="H508" t="s">
        <v>2102</v>
      </c>
      <c r="I508" t="s">
        <v>3744</v>
      </c>
    </row>
    <row r="509" spans="1:9">
      <c r="A509" s="144" t="s">
        <v>3863</v>
      </c>
      <c r="B509" t="s">
        <v>1938</v>
      </c>
      <c r="C509" t="s">
        <v>2112</v>
      </c>
      <c r="E509" t="s">
        <v>2101</v>
      </c>
      <c r="G509" t="s">
        <v>3970</v>
      </c>
      <c r="H509" t="s">
        <v>2102</v>
      </c>
      <c r="I509" t="s">
        <v>3744</v>
      </c>
    </row>
    <row r="510" spans="1:9">
      <c r="A510" s="144" t="s">
        <v>3863</v>
      </c>
      <c r="B510" t="s">
        <v>1938</v>
      </c>
      <c r="C510" t="s">
        <v>2113</v>
      </c>
      <c r="E510" t="s">
        <v>2101</v>
      </c>
      <c r="G510" t="s">
        <v>3970</v>
      </c>
      <c r="H510" t="s">
        <v>2102</v>
      </c>
      <c r="I510" t="s">
        <v>3744</v>
      </c>
    </row>
    <row r="511" spans="1:9">
      <c r="A511" s="144" t="s">
        <v>3863</v>
      </c>
      <c r="B511" t="s">
        <v>1938</v>
      </c>
      <c r="C511" t="s">
        <v>2114</v>
      </c>
      <c r="E511" t="s">
        <v>2101</v>
      </c>
      <c r="G511" t="s">
        <v>3970</v>
      </c>
      <c r="H511" t="s">
        <v>2102</v>
      </c>
      <c r="I511" t="s">
        <v>3744</v>
      </c>
    </row>
    <row r="512" spans="1:9">
      <c r="A512" s="144" t="s">
        <v>3863</v>
      </c>
      <c r="B512" t="s">
        <v>1939</v>
      </c>
      <c r="C512" t="s">
        <v>2252</v>
      </c>
      <c r="D512" t="s">
        <v>2253</v>
      </c>
      <c r="E512" t="s">
        <v>120</v>
      </c>
      <c r="G512" t="s">
        <v>3859</v>
      </c>
      <c r="H512" t="s">
        <v>120</v>
      </c>
      <c r="I512" t="s">
        <v>3746</v>
      </c>
    </row>
    <row r="513" spans="1:9">
      <c r="A513" s="144" t="s">
        <v>3863</v>
      </c>
      <c r="B513" t="s">
        <v>1939</v>
      </c>
      <c r="C513" t="s">
        <v>2254</v>
      </c>
      <c r="D513" t="s">
        <v>2255</v>
      </c>
      <c r="E513" t="s">
        <v>120</v>
      </c>
      <c r="G513" t="s">
        <v>3859</v>
      </c>
      <c r="H513" t="s">
        <v>120</v>
      </c>
      <c r="I513" t="s">
        <v>3746</v>
      </c>
    </row>
    <row r="514" spans="1:9">
      <c r="A514" s="144" t="s">
        <v>3863</v>
      </c>
      <c r="B514" t="s">
        <v>1939</v>
      </c>
      <c r="C514" t="s">
        <v>2256</v>
      </c>
      <c r="D514" t="s">
        <v>2255</v>
      </c>
      <c r="E514" t="s">
        <v>2257</v>
      </c>
      <c r="F514" t="s">
        <v>2258</v>
      </c>
      <c r="G514" t="s">
        <v>3859</v>
      </c>
      <c r="H514" t="s">
        <v>120</v>
      </c>
      <c r="I514" t="s">
        <v>3746</v>
      </c>
    </row>
    <row r="515" spans="1:9">
      <c r="A515" s="144" t="s">
        <v>3863</v>
      </c>
      <c r="B515" t="s">
        <v>1939</v>
      </c>
      <c r="C515" t="s">
        <v>2259</v>
      </c>
      <c r="D515" t="s">
        <v>2260</v>
      </c>
      <c r="E515" t="s">
        <v>120</v>
      </c>
      <c r="G515" t="s">
        <v>3859</v>
      </c>
      <c r="H515" t="s">
        <v>120</v>
      </c>
      <c r="I515" t="s">
        <v>3746</v>
      </c>
    </row>
    <row r="516" spans="1:9">
      <c r="A516" s="144" t="s">
        <v>3863</v>
      </c>
      <c r="B516" t="s">
        <v>1939</v>
      </c>
      <c r="C516" t="s">
        <v>2116</v>
      </c>
      <c r="E516" t="s">
        <v>2117</v>
      </c>
      <c r="G516" t="s">
        <v>3859</v>
      </c>
      <c r="H516" t="s">
        <v>120</v>
      </c>
      <c r="I516" t="s">
        <v>3746</v>
      </c>
    </row>
    <row r="517" spans="1:9">
      <c r="A517" s="144" t="s">
        <v>3863</v>
      </c>
      <c r="B517" t="s">
        <v>1939</v>
      </c>
      <c r="C517" t="s">
        <v>2406</v>
      </c>
      <c r="D517" t="s">
        <v>2253</v>
      </c>
      <c r="E517" t="s">
        <v>1111</v>
      </c>
      <c r="G517" t="s">
        <v>3859</v>
      </c>
      <c r="H517" t="s">
        <v>1111</v>
      </c>
      <c r="I517" t="s">
        <v>3746</v>
      </c>
    </row>
    <row r="518" spans="1:9">
      <c r="A518" s="144" t="s">
        <v>3863</v>
      </c>
      <c r="B518" t="s">
        <v>1939</v>
      </c>
      <c r="C518" t="s">
        <v>2119</v>
      </c>
      <c r="E518" t="s">
        <v>2101</v>
      </c>
      <c r="G518" t="s">
        <v>3970</v>
      </c>
      <c r="H518" t="s">
        <v>2102</v>
      </c>
      <c r="I518" t="s">
        <v>3746</v>
      </c>
    </row>
    <row r="519" spans="1:9">
      <c r="A519" s="144" t="s">
        <v>3863</v>
      </c>
      <c r="B519" t="s">
        <v>1939</v>
      </c>
      <c r="C519" t="s">
        <v>2120</v>
      </c>
      <c r="E519" t="s">
        <v>2101</v>
      </c>
      <c r="G519" t="s">
        <v>3970</v>
      </c>
      <c r="H519" t="s">
        <v>2102</v>
      </c>
      <c r="I519" t="s">
        <v>3746</v>
      </c>
    </row>
    <row r="520" spans="1:9">
      <c r="A520" s="144" t="s">
        <v>3863</v>
      </c>
      <c r="B520" t="s">
        <v>1939</v>
      </c>
      <c r="C520" t="s">
        <v>2261</v>
      </c>
      <c r="D520" t="s">
        <v>2255</v>
      </c>
      <c r="E520" t="s">
        <v>2262</v>
      </c>
      <c r="G520" t="s">
        <v>3859</v>
      </c>
      <c r="H520" t="s">
        <v>2262</v>
      </c>
      <c r="I520" t="s">
        <v>3746</v>
      </c>
    </row>
    <row r="521" spans="1:9">
      <c r="A521" s="144" t="s">
        <v>3863</v>
      </c>
      <c r="B521" t="s">
        <v>1939</v>
      </c>
      <c r="C521" t="s">
        <v>2263</v>
      </c>
      <c r="D521" t="s">
        <v>2260</v>
      </c>
      <c r="E521" t="s">
        <v>120</v>
      </c>
      <c r="G521" t="s">
        <v>3859</v>
      </c>
      <c r="H521" t="s">
        <v>120</v>
      </c>
      <c r="I521" t="s">
        <v>3746</v>
      </c>
    </row>
    <row r="522" spans="1:9">
      <c r="A522" s="144" t="s">
        <v>3863</v>
      </c>
      <c r="B522" t="s">
        <v>1941</v>
      </c>
      <c r="C522" t="s">
        <v>2265</v>
      </c>
      <c r="E522" t="s">
        <v>2262</v>
      </c>
      <c r="G522" t="s">
        <v>3859</v>
      </c>
      <c r="H522" t="s">
        <v>2262</v>
      </c>
      <c r="I522" t="s">
        <v>3748</v>
      </c>
    </row>
    <row r="523" spans="1:9">
      <c r="A523" s="144" t="s">
        <v>3863</v>
      </c>
      <c r="B523" t="s">
        <v>1941</v>
      </c>
      <c r="C523" t="s">
        <v>2266</v>
      </c>
      <c r="E523" t="s">
        <v>2262</v>
      </c>
      <c r="G523" t="s">
        <v>3859</v>
      </c>
      <c r="H523" t="s">
        <v>2262</v>
      </c>
      <c r="I523" t="s">
        <v>3748</v>
      </c>
    </row>
    <row r="524" spans="1:9">
      <c r="A524" s="144" t="s">
        <v>3863</v>
      </c>
      <c r="B524" t="s">
        <v>1941</v>
      </c>
      <c r="C524" t="s">
        <v>2172</v>
      </c>
      <c r="E524" t="s">
        <v>2173</v>
      </c>
      <c r="G524" t="s">
        <v>3859</v>
      </c>
      <c r="H524" t="s">
        <v>2262</v>
      </c>
      <c r="I524" t="s">
        <v>3748</v>
      </c>
    </row>
    <row r="525" spans="1:9">
      <c r="A525" s="144" t="s">
        <v>3863</v>
      </c>
      <c r="B525" t="s">
        <v>1941</v>
      </c>
      <c r="C525" t="s">
        <v>2267</v>
      </c>
      <c r="D525" t="s">
        <v>2255</v>
      </c>
      <c r="E525" t="s">
        <v>120</v>
      </c>
      <c r="G525" t="s">
        <v>3859</v>
      </c>
      <c r="H525" t="s">
        <v>120</v>
      </c>
      <c r="I525" t="s">
        <v>3748</v>
      </c>
    </row>
    <row r="526" spans="1:9">
      <c r="A526" s="144" t="s">
        <v>3863</v>
      </c>
      <c r="B526" t="s">
        <v>1941</v>
      </c>
      <c r="C526" t="s">
        <v>2268</v>
      </c>
      <c r="D526" t="s">
        <v>2255</v>
      </c>
      <c r="E526" t="s">
        <v>120</v>
      </c>
      <c r="G526" t="s">
        <v>3859</v>
      </c>
      <c r="H526" t="s">
        <v>120</v>
      </c>
      <c r="I526" t="s">
        <v>3748</v>
      </c>
    </row>
    <row r="527" spans="1:9">
      <c r="A527" s="144" t="s">
        <v>3863</v>
      </c>
      <c r="B527" t="s">
        <v>1941</v>
      </c>
      <c r="C527" t="s">
        <v>2269</v>
      </c>
      <c r="D527" t="s">
        <v>2111</v>
      </c>
      <c r="E527" t="s">
        <v>120</v>
      </c>
      <c r="G527" t="s">
        <v>3859</v>
      </c>
      <c r="H527" t="s">
        <v>120</v>
      </c>
      <c r="I527" t="s">
        <v>3748</v>
      </c>
    </row>
    <row r="528" spans="1:9">
      <c r="A528" s="144" t="s">
        <v>3863</v>
      </c>
      <c r="B528" t="s">
        <v>1941</v>
      </c>
      <c r="C528" t="s">
        <v>2270</v>
      </c>
      <c r="D528" t="s">
        <v>2271</v>
      </c>
      <c r="E528" t="s">
        <v>2262</v>
      </c>
      <c r="G528" t="s">
        <v>3859</v>
      </c>
      <c r="H528" t="s">
        <v>2262</v>
      </c>
      <c r="I528" t="s">
        <v>3748</v>
      </c>
    </row>
    <row r="529" spans="1:9">
      <c r="A529" s="144" t="s">
        <v>3863</v>
      </c>
      <c r="B529" t="s">
        <v>1941</v>
      </c>
      <c r="C529" t="s">
        <v>2272</v>
      </c>
      <c r="D529" t="s">
        <v>2271</v>
      </c>
      <c r="E529" t="s">
        <v>2262</v>
      </c>
      <c r="G529" t="s">
        <v>3859</v>
      </c>
      <c r="H529" t="s">
        <v>2262</v>
      </c>
      <c r="I529" t="s">
        <v>3748</v>
      </c>
    </row>
    <row r="530" spans="1:9">
      <c r="A530" s="144" t="s">
        <v>3863</v>
      </c>
      <c r="B530" t="s">
        <v>1941</v>
      </c>
      <c r="C530" t="s">
        <v>2122</v>
      </c>
      <c r="E530" t="s">
        <v>2101</v>
      </c>
      <c r="G530" t="s">
        <v>3970</v>
      </c>
      <c r="H530" t="s">
        <v>2102</v>
      </c>
      <c r="I530" t="s">
        <v>3748</v>
      </c>
    </row>
    <row r="531" spans="1:9">
      <c r="A531" s="144" t="s">
        <v>3863</v>
      </c>
      <c r="B531" t="s">
        <v>1941</v>
      </c>
      <c r="C531" t="s">
        <v>2273</v>
      </c>
      <c r="D531" t="s">
        <v>2271</v>
      </c>
      <c r="E531" t="s">
        <v>120</v>
      </c>
      <c r="F531" t="s">
        <v>2274</v>
      </c>
      <c r="G531" t="s">
        <v>3859</v>
      </c>
      <c r="H531" t="s">
        <v>120</v>
      </c>
      <c r="I531" t="s">
        <v>3748</v>
      </c>
    </row>
    <row r="532" spans="1:9">
      <c r="A532" s="144" t="s">
        <v>3863</v>
      </c>
      <c r="B532" t="s">
        <v>1942</v>
      </c>
      <c r="C532" t="s">
        <v>2276</v>
      </c>
      <c r="D532" t="s">
        <v>2277</v>
      </c>
      <c r="E532" t="s">
        <v>120</v>
      </c>
      <c r="G532" t="s">
        <v>3859</v>
      </c>
      <c r="H532" t="s">
        <v>120</v>
      </c>
      <c r="I532" t="s">
        <v>3752</v>
      </c>
    </row>
    <row r="533" spans="1:9">
      <c r="A533" s="144" t="s">
        <v>3863</v>
      </c>
      <c r="B533" t="s">
        <v>1942</v>
      </c>
      <c r="C533" t="s">
        <v>2278</v>
      </c>
      <c r="D533" t="s">
        <v>2207</v>
      </c>
      <c r="E533" t="s">
        <v>120</v>
      </c>
      <c r="G533" t="s">
        <v>3859</v>
      </c>
      <c r="H533" t="s">
        <v>120</v>
      </c>
      <c r="I533" t="s">
        <v>3752</v>
      </c>
    </row>
    <row r="534" spans="1:9">
      <c r="A534" s="144" t="s">
        <v>3863</v>
      </c>
      <c r="B534" t="s">
        <v>1942</v>
      </c>
      <c r="C534" t="s">
        <v>2279</v>
      </c>
      <c r="D534" t="s">
        <v>2207</v>
      </c>
      <c r="E534" t="s">
        <v>120</v>
      </c>
      <c r="G534" t="s">
        <v>3859</v>
      </c>
      <c r="H534" t="s">
        <v>120</v>
      </c>
      <c r="I534" t="s">
        <v>3752</v>
      </c>
    </row>
    <row r="535" spans="1:9">
      <c r="A535" s="144" t="s">
        <v>3863</v>
      </c>
      <c r="B535" t="s">
        <v>1944</v>
      </c>
      <c r="C535" t="s">
        <v>2124</v>
      </c>
      <c r="D535" t="s">
        <v>2125</v>
      </c>
      <c r="E535" t="s">
        <v>2089</v>
      </c>
      <c r="F535" t="s">
        <v>2126</v>
      </c>
      <c r="G535" t="s">
        <v>3970</v>
      </c>
      <c r="H535" t="s">
        <v>2091</v>
      </c>
      <c r="I535" t="s">
        <v>3756</v>
      </c>
    </row>
    <row r="536" spans="1:9">
      <c r="A536" s="144" t="s">
        <v>3863</v>
      </c>
      <c r="B536" t="s">
        <v>1944</v>
      </c>
      <c r="C536" t="s">
        <v>2127</v>
      </c>
      <c r="D536" t="s">
        <v>2128</v>
      </c>
      <c r="E536" t="s">
        <v>2089</v>
      </c>
      <c r="F536" t="s">
        <v>2129</v>
      </c>
      <c r="G536" t="s">
        <v>3970</v>
      </c>
      <c r="H536" t="s">
        <v>2091</v>
      </c>
      <c r="I536" t="s">
        <v>3756</v>
      </c>
    </row>
    <row r="537" spans="1:9">
      <c r="A537" s="144" t="s">
        <v>3863</v>
      </c>
      <c r="B537" t="s">
        <v>1944</v>
      </c>
      <c r="C537" t="s">
        <v>2281</v>
      </c>
      <c r="D537" t="s">
        <v>2125</v>
      </c>
      <c r="E537" t="s">
        <v>2262</v>
      </c>
      <c r="F537" t="s">
        <v>2282</v>
      </c>
      <c r="G537" t="s">
        <v>3859</v>
      </c>
      <c r="H537" t="s">
        <v>2262</v>
      </c>
      <c r="I537" t="s">
        <v>3756</v>
      </c>
    </row>
    <row r="538" spans="1:9">
      <c r="A538" s="144" t="s">
        <v>3863</v>
      </c>
      <c r="B538" t="s">
        <v>1944</v>
      </c>
      <c r="C538" t="s">
        <v>2283</v>
      </c>
      <c r="D538" t="s">
        <v>2179</v>
      </c>
      <c r="E538" t="s">
        <v>120</v>
      </c>
      <c r="F538" t="s">
        <v>2284</v>
      </c>
      <c r="G538" t="s">
        <v>3859</v>
      </c>
      <c r="H538" t="s">
        <v>120</v>
      </c>
      <c r="I538" t="s">
        <v>3756</v>
      </c>
    </row>
    <row r="539" spans="1:9">
      <c r="A539" s="144" t="s">
        <v>3863</v>
      </c>
      <c r="B539" t="s">
        <v>1944</v>
      </c>
      <c r="C539" t="s">
        <v>2285</v>
      </c>
      <c r="D539" t="s">
        <v>2176</v>
      </c>
      <c r="E539" t="s">
        <v>120</v>
      </c>
      <c r="F539" t="s">
        <v>2286</v>
      </c>
      <c r="G539" t="s">
        <v>3859</v>
      </c>
      <c r="H539" t="s">
        <v>120</v>
      </c>
      <c r="I539" t="s">
        <v>3756</v>
      </c>
    </row>
    <row r="540" spans="1:9">
      <c r="A540" s="144" t="s">
        <v>3863</v>
      </c>
      <c r="B540" t="s">
        <v>1944</v>
      </c>
      <c r="C540" t="s">
        <v>2287</v>
      </c>
      <c r="D540" t="s">
        <v>2288</v>
      </c>
      <c r="E540" t="s">
        <v>120</v>
      </c>
      <c r="F540" t="s">
        <v>2289</v>
      </c>
      <c r="G540" t="s">
        <v>3859</v>
      </c>
      <c r="H540" t="s">
        <v>120</v>
      </c>
      <c r="I540" t="s">
        <v>3756</v>
      </c>
    </row>
    <row r="541" spans="1:9">
      <c r="A541" s="144" t="s">
        <v>3863</v>
      </c>
      <c r="B541" t="s">
        <v>1944</v>
      </c>
      <c r="C541" t="s">
        <v>2130</v>
      </c>
      <c r="E541" t="s">
        <v>2101</v>
      </c>
      <c r="G541" t="s">
        <v>3970</v>
      </c>
      <c r="H541" t="s">
        <v>2102</v>
      </c>
      <c r="I541" t="s">
        <v>3756</v>
      </c>
    </row>
    <row r="542" spans="1:9">
      <c r="A542" s="144" t="s">
        <v>3863</v>
      </c>
      <c r="B542" t="s">
        <v>1948</v>
      </c>
      <c r="C542" t="s">
        <v>2291</v>
      </c>
      <c r="D542" t="s">
        <v>2179</v>
      </c>
      <c r="E542" t="s">
        <v>120</v>
      </c>
      <c r="F542" t="s">
        <v>2292</v>
      </c>
      <c r="G542" t="s">
        <v>3859</v>
      </c>
      <c r="H542" t="s">
        <v>120</v>
      </c>
      <c r="I542" t="s">
        <v>3760</v>
      </c>
    </row>
    <row r="543" spans="1:9">
      <c r="A543" s="144" t="s">
        <v>3863</v>
      </c>
      <c r="B543" t="s">
        <v>1948</v>
      </c>
      <c r="C543" t="s">
        <v>2293</v>
      </c>
      <c r="D543" t="s">
        <v>2179</v>
      </c>
      <c r="E543" t="s">
        <v>120</v>
      </c>
      <c r="G543" t="s">
        <v>3859</v>
      </c>
      <c r="H543" t="s">
        <v>120</v>
      </c>
      <c r="I543" t="s">
        <v>3760</v>
      </c>
    </row>
    <row r="544" spans="1:9">
      <c r="A544" s="144" t="s">
        <v>3863</v>
      </c>
      <c r="B544" t="s">
        <v>1948</v>
      </c>
      <c r="C544" t="s">
        <v>2294</v>
      </c>
      <c r="D544" t="s">
        <v>2295</v>
      </c>
      <c r="E544" t="s">
        <v>120</v>
      </c>
      <c r="F544" t="s">
        <v>2296</v>
      </c>
      <c r="G544" t="s">
        <v>3859</v>
      </c>
      <c r="H544" t="s">
        <v>120</v>
      </c>
      <c r="I544" t="s">
        <v>3760</v>
      </c>
    </row>
    <row r="545" spans="1:9">
      <c r="A545" s="144" t="s">
        <v>3863</v>
      </c>
      <c r="B545" t="s">
        <v>1948</v>
      </c>
      <c r="C545" t="s">
        <v>2297</v>
      </c>
      <c r="D545" t="s">
        <v>2184</v>
      </c>
      <c r="E545" t="s">
        <v>120</v>
      </c>
      <c r="F545" t="s">
        <v>2292</v>
      </c>
      <c r="G545" t="s">
        <v>3859</v>
      </c>
      <c r="H545" t="s">
        <v>120</v>
      </c>
      <c r="I545" t="s">
        <v>3760</v>
      </c>
    </row>
    <row r="546" spans="1:9">
      <c r="A546" s="144" t="s">
        <v>3863</v>
      </c>
      <c r="B546" t="s">
        <v>1948</v>
      </c>
      <c r="C546" t="s">
        <v>2298</v>
      </c>
      <c r="D546" t="s">
        <v>2184</v>
      </c>
      <c r="E546" t="s">
        <v>120</v>
      </c>
      <c r="F546" t="s">
        <v>2299</v>
      </c>
      <c r="G546" t="s">
        <v>3859</v>
      </c>
      <c r="H546" t="s">
        <v>120</v>
      </c>
      <c r="I546" t="s">
        <v>3760</v>
      </c>
    </row>
    <row r="547" spans="1:9">
      <c r="A547" s="144" t="s">
        <v>3863</v>
      </c>
      <c r="B547" t="s">
        <v>1948</v>
      </c>
      <c r="C547" t="s">
        <v>2300</v>
      </c>
      <c r="D547" t="s">
        <v>2301</v>
      </c>
      <c r="E547" t="s">
        <v>2262</v>
      </c>
      <c r="G547" t="s">
        <v>3859</v>
      </c>
      <c r="H547" t="s">
        <v>2262</v>
      </c>
      <c r="I547" t="s">
        <v>3760</v>
      </c>
    </row>
    <row r="548" spans="1:9">
      <c r="A548" s="144" t="s">
        <v>3863</v>
      </c>
      <c r="B548" t="s">
        <v>1948</v>
      </c>
      <c r="C548" t="s">
        <v>2185</v>
      </c>
      <c r="D548" t="s">
        <v>2179</v>
      </c>
      <c r="E548" t="s">
        <v>2186</v>
      </c>
      <c r="F548" t="s">
        <v>2188</v>
      </c>
      <c r="G548" t="s">
        <v>3859</v>
      </c>
      <c r="H548" t="s">
        <v>2411</v>
      </c>
      <c r="I548" t="s">
        <v>3760</v>
      </c>
    </row>
    <row r="549" spans="1:9">
      <c r="A549" s="144" t="s">
        <v>3863</v>
      </c>
      <c r="B549" t="s">
        <v>1948</v>
      </c>
      <c r="C549" t="s">
        <v>2304</v>
      </c>
      <c r="D549" t="s">
        <v>2301</v>
      </c>
      <c r="E549" t="s">
        <v>2305</v>
      </c>
      <c r="G549" t="s">
        <v>3859</v>
      </c>
      <c r="H549" t="s">
        <v>120</v>
      </c>
      <c r="I549" t="s">
        <v>3760</v>
      </c>
    </row>
    <row r="550" spans="1:9">
      <c r="A550" s="144" t="s">
        <v>3863</v>
      </c>
      <c r="B550" t="s">
        <v>1948</v>
      </c>
      <c r="C550" t="s">
        <v>2132</v>
      </c>
      <c r="E550" t="s">
        <v>2089</v>
      </c>
      <c r="F550" t="s">
        <v>2133</v>
      </c>
      <c r="G550" t="s">
        <v>3970</v>
      </c>
      <c r="H550" t="s">
        <v>2091</v>
      </c>
      <c r="I550" t="s">
        <v>3760</v>
      </c>
    </row>
    <row r="551" spans="1:9">
      <c r="A551" s="144" t="s">
        <v>3863</v>
      </c>
      <c r="B551" t="s">
        <v>1948</v>
      </c>
      <c r="C551" t="s">
        <v>2306</v>
      </c>
      <c r="D551" t="s">
        <v>2135</v>
      </c>
      <c r="E551" t="s">
        <v>120</v>
      </c>
      <c r="F551" t="s">
        <v>2307</v>
      </c>
      <c r="G551" t="s">
        <v>3859</v>
      </c>
      <c r="H551" t="s">
        <v>120</v>
      </c>
      <c r="I551" t="s">
        <v>3760</v>
      </c>
    </row>
    <row r="552" spans="1:9">
      <c r="A552" s="144" t="s">
        <v>3863</v>
      </c>
      <c r="B552" t="s">
        <v>1948</v>
      </c>
      <c r="C552" t="s">
        <v>2134</v>
      </c>
      <c r="D552" t="s">
        <v>2135</v>
      </c>
      <c r="E552" t="s">
        <v>2136</v>
      </c>
      <c r="G552" t="s">
        <v>3970</v>
      </c>
      <c r="H552" t="s">
        <v>2137</v>
      </c>
      <c r="I552" t="s">
        <v>3760</v>
      </c>
    </row>
    <row r="553" spans="1:9">
      <c r="A553" s="144" t="s">
        <v>3863</v>
      </c>
      <c r="B553" t="s">
        <v>1951</v>
      </c>
      <c r="C553" t="s">
        <v>2309</v>
      </c>
      <c r="D553" t="s">
        <v>2310</v>
      </c>
      <c r="E553" t="s">
        <v>120</v>
      </c>
      <c r="G553" t="s">
        <v>3859</v>
      </c>
      <c r="H553" t="s">
        <v>120</v>
      </c>
      <c r="I553" t="s">
        <v>3764</v>
      </c>
    </row>
    <row r="554" spans="1:9">
      <c r="A554" s="144" t="s">
        <v>3863</v>
      </c>
      <c r="B554" t="s">
        <v>1951</v>
      </c>
      <c r="C554" t="s">
        <v>2311</v>
      </c>
      <c r="D554" t="s">
        <v>2310</v>
      </c>
      <c r="E554" t="s">
        <v>2262</v>
      </c>
      <c r="F554" t="s">
        <v>2312</v>
      </c>
      <c r="G554" t="s">
        <v>3859</v>
      </c>
      <c r="H554" t="s">
        <v>2262</v>
      </c>
      <c r="I554" t="s">
        <v>3764</v>
      </c>
    </row>
    <row r="555" spans="1:9">
      <c r="A555" s="144" t="s">
        <v>3863</v>
      </c>
      <c r="B555" t="s">
        <v>1951</v>
      </c>
      <c r="C555" t="s">
        <v>2313</v>
      </c>
      <c r="D555" t="s">
        <v>2314</v>
      </c>
      <c r="E555" t="s">
        <v>2315</v>
      </c>
      <c r="G555" t="s">
        <v>3859</v>
      </c>
      <c r="H555" t="s">
        <v>120</v>
      </c>
      <c r="I555" t="s">
        <v>3764</v>
      </c>
    </row>
    <row r="556" spans="1:9">
      <c r="A556" s="144" t="s">
        <v>3863</v>
      </c>
      <c r="B556" t="s">
        <v>1951</v>
      </c>
      <c r="C556" t="s">
        <v>2193</v>
      </c>
      <c r="D556" t="s">
        <v>2194</v>
      </c>
      <c r="E556" t="s">
        <v>2195</v>
      </c>
      <c r="F556" t="s">
        <v>2197</v>
      </c>
      <c r="G556" t="s">
        <v>3859</v>
      </c>
      <c r="H556" t="s">
        <v>120</v>
      </c>
      <c r="I556" t="s">
        <v>3764</v>
      </c>
    </row>
    <row r="557" spans="1:9">
      <c r="A557" s="144" t="s">
        <v>3863</v>
      </c>
      <c r="B557" t="s">
        <v>1951</v>
      </c>
      <c r="C557" t="s">
        <v>2317</v>
      </c>
      <c r="D557" t="s">
        <v>2194</v>
      </c>
      <c r="E557" t="s">
        <v>2233</v>
      </c>
      <c r="F557" t="s">
        <v>2318</v>
      </c>
      <c r="G557" t="s">
        <v>3859</v>
      </c>
      <c r="H557" t="s">
        <v>120</v>
      </c>
      <c r="I557" t="s">
        <v>3764</v>
      </c>
    </row>
    <row r="558" spans="1:9">
      <c r="A558" s="144" t="s">
        <v>3863</v>
      </c>
      <c r="B558" t="s">
        <v>1951</v>
      </c>
      <c r="C558" t="s">
        <v>2319</v>
      </c>
      <c r="D558" t="s">
        <v>2310</v>
      </c>
      <c r="E558" t="s">
        <v>2320</v>
      </c>
      <c r="G558" t="s">
        <v>3859</v>
      </c>
      <c r="H558" t="s">
        <v>120</v>
      </c>
      <c r="I558" t="s">
        <v>3764</v>
      </c>
    </row>
    <row r="559" spans="1:9">
      <c r="A559" s="144" t="s">
        <v>3863</v>
      </c>
      <c r="B559" t="s">
        <v>1951</v>
      </c>
      <c r="C559" t="s">
        <v>2321</v>
      </c>
      <c r="D559" t="s">
        <v>2310</v>
      </c>
      <c r="E559" t="s">
        <v>2322</v>
      </c>
      <c r="F559" t="s">
        <v>2323</v>
      </c>
      <c r="G559" t="s">
        <v>3859</v>
      </c>
      <c r="H559" t="s">
        <v>120</v>
      </c>
      <c r="I559" t="s">
        <v>3764</v>
      </c>
    </row>
    <row r="560" spans="1:9">
      <c r="A560" s="144" t="s">
        <v>3863</v>
      </c>
      <c r="B560" t="s">
        <v>1951</v>
      </c>
      <c r="C560" t="s">
        <v>2324</v>
      </c>
      <c r="D560" t="s">
        <v>2310</v>
      </c>
      <c r="E560" t="s">
        <v>2325</v>
      </c>
      <c r="G560" t="s">
        <v>3859</v>
      </c>
      <c r="H560" t="s">
        <v>120</v>
      </c>
      <c r="I560" t="s">
        <v>3764</v>
      </c>
    </row>
    <row r="561" spans="1:9">
      <c r="A561" s="144" t="s">
        <v>3863</v>
      </c>
      <c r="B561" t="s">
        <v>1953</v>
      </c>
      <c r="C561" t="s">
        <v>2139</v>
      </c>
      <c r="E561" t="s">
        <v>2089</v>
      </c>
      <c r="F561" t="s">
        <v>2140</v>
      </c>
      <c r="G561" t="s">
        <v>3970</v>
      </c>
      <c r="H561" t="s">
        <v>2091</v>
      </c>
      <c r="I561" t="s">
        <v>3768</v>
      </c>
    </row>
    <row r="562" spans="1:9">
      <c r="A562" s="144" t="s">
        <v>3863</v>
      </c>
      <c r="B562" t="s">
        <v>1953</v>
      </c>
      <c r="C562" t="s">
        <v>2199</v>
      </c>
      <c r="D562" t="s">
        <v>2142</v>
      </c>
      <c r="E562" t="s">
        <v>2200</v>
      </c>
      <c r="F562" t="s">
        <v>2201</v>
      </c>
      <c r="G562" t="s">
        <v>3859</v>
      </c>
      <c r="H562" t="s">
        <v>120</v>
      </c>
      <c r="I562" t="s">
        <v>3768</v>
      </c>
    </row>
    <row r="563" spans="1:9">
      <c r="A563" s="144" t="s">
        <v>3863</v>
      </c>
      <c r="B563" t="s">
        <v>1953</v>
      </c>
      <c r="C563" t="s">
        <v>2327</v>
      </c>
      <c r="D563" t="s">
        <v>2135</v>
      </c>
      <c r="E563" t="s">
        <v>2328</v>
      </c>
      <c r="F563" t="s">
        <v>2329</v>
      </c>
      <c r="G563" t="s">
        <v>3859</v>
      </c>
      <c r="H563" t="s">
        <v>120</v>
      </c>
      <c r="I563" t="s">
        <v>3768</v>
      </c>
    </row>
    <row r="564" spans="1:9">
      <c r="A564" s="144" t="s">
        <v>3863</v>
      </c>
      <c r="B564" t="s">
        <v>1953</v>
      </c>
      <c r="C564" t="s">
        <v>2330</v>
      </c>
      <c r="D564" t="s">
        <v>2331</v>
      </c>
      <c r="E564" t="s">
        <v>2332</v>
      </c>
      <c r="F564" t="s">
        <v>2333</v>
      </c>
      <c r="G564" t="s">
        <v>3859</v>
      </c>
      <c r="H564" t="s">
        <v>120</v>
      </c>
      <c r="I564" t="s">
        <v>3768</v>
      </c>
    </row>
    <row r="565" spans="1:9">
      <c r="A565" s="144" t="s">
        <v>3863</v>
      </c>
      <c r="B565" t="s">
        <v>1953</v>
      </c>
      <c r="C565" t="s">
        <v>2334</v>
      </c>
      <c r="D565" t="s">
        <v>2142</v>
      </c>
      <c r="E565" t="s">
        <v>120</v>
      </c>
      <c r="F565" t="s">
        <v>2335</v>
      </c>
      <c r="G565" t="s">
        <v>3859</v>
      </c>
      <c r="H565" t="s">
        <v>120</v>
      </c>
      <c r="I565" t="s">
        <v>3768</v>
      </c>
    </row>
    <row r="566" spans="1:9">
      <c r="A566" s="144" t="s">
        <v>3863</v>
      </c>
      <c r="B566" t="s">
        <v>1953</v>
      </c>
      <c r="C566" t="s">
        <v>2141</v>
      </c>
      <c r="D566" t="s">
        <v>2142</v>
      </c>
      <c r="E566" t="s">
        <v>2089</v>
      </c>
      <c r="F566" t="s">
        <v>2143</v>
      </c>
      <c r="G566" t="s">
        <v>3970</v>
      </c>
      <c r="H566" t="s">
        <v>2091</v>
      </c>
      <c r="I566" t="s">
        <v>3768</v>
      </c>
    </row>
    <row r="567" spans="1:9">
      <c r="A567" s="144" t="s">
        <v>3863</v>
      </c>
      <c r="B567" t="s">
        <v>1953</v>
      </c>
      <c r="C567" t="s">
        <v>2144</v>
      </c>
      <c r="E567" t="s">
        <v>2101</v>
      </c>
      <c r="G567" t="s">
        <v>3970</v>
      </c>
      <c r="H567" t="s">
        <v>2102</v>
      </c>
      <c r="I567" t="s">
        <v>3768</v>
      </c>
    </row>
    <row r="568" spans="1:9">
      <c r="A568" s="144" t="s">
        <v>3863</v>
      </c>
      <c r="B568" t="s">
        <v>1953</v>
      </c>
      <c r="C568" t="s">
        <v>2336</v>
      </c>
      <c r="E568" t="s">
        <v>120</v>
      </c>
      <c r="G568" t="s">
        <v>3859</v>
      </c>
      <c r="H568" t="s">
        <v>120</v>
      </c>
      <c r="I568" t="s">
        <v>3768</v>
      </c>
    </row>
    <row r="569" spans="1:9">
      <c r="A569" s="144" t="s">
        <v>3863</v>
      </c>
      <c r="B569" t="s">
        <v>1953</v>
      </c>
      <c r="C569" t="s">
        <v>2337</v>
      </c>
      <c r="D569" t="s">
        <v>2142</v>
      </c>
      <c r="E569" t="s">
        <v>2338</v>
      </c>
      <c r="F569" t="s">
        <v>2339</v>
      </c>
      <c r="G569" t="s">
        <v>3859</v>
      </c>
      <c r="H569" t="s">
        <v>2338</v>
      </c>
      <c r="I569" t="s">
        <v>3768</v>
      </c>
    </row>
    <row r="570" spans="1:9">
      <c r="A570" s="144" t="s">
        <v>3863</v>
      </c>
      <c r="B570" t="s">
        <v>3647</v>
      </c>
      <c r="C570" t="s">
        <v>2146</v>
      </c>
      <c r="E570" t="s">
        <v>2101</v>
      </c>
      <c r="F570" t="s">
        <v>2147</v>
      </c>
      <c r="G570" t="s">
        <v>3970</v>
      </c>
      <c r="H570" t="s">
        <v>2102</v>
      </c>
    </row>
    <row r="571" spans="1:9">
      <c r="A571" s="144" t="s">
        <v>3863</v>
      </c>
      <c r="B571" t="s">
        <v>3647</v>
      </c>
      <c r="C571" t="s">
        <v>2341</v>
      </c>
      <c r="D571" t="s">
        <v>2342</v>
      </c>
      <c r="E571" t="s">
        <v>2343</v>
      </c>
      <c r="F571" t="s">
        <v>2209</v>
      </c>
      <c r="G571" t="s">
        <v>3859</v>
      </c>
      <c r="H571" t="s">
        <v>120</v>
      </c>
    </row>
    <row r="572" spans="1:9">
      <c r="A572" s="144" t="s">
        <v>3863</v>
      </c>
      <c r="B572" t="s">
        <v>3647</v>
      </c>
      <c r="C572" t="s">
        <v>2344</v>
      </c>
      <c r="D572" t="s">
        <v>2204</v>
      </c>
      <c r="E572" t="s">
        <v>120</v>
      </c>
      <c r="F572" t="s">
        <v>2345</v>
      </c>
      <c r="G572" t="s">
        <v>3859</v>
      </c>
      <c r="H572" t="s">
        <v>120</v>
      </c>
    </row>
    <row r="573" spans="1:9">
      <c r="A573" s="144" t="s">
        <v>3863</v>
      </c>
      <c r="B573" t="s">
        <v>3647</v>
      </c>
      <c r="C573" t="s">
        <v>2346</v>
      </c>
      <c r="D573" t="s">
        <v>2342</v>
      </c>
      <c r="E573" t="s">
        <v>120</v>
      </c>
      <c r="F573" t="s">
        <v>2345</v>
      </c>
      <c r="G573" t="s">
        <v>3859</v>
      </c>
      <c r="H573" t="s">
        <v>120</v>
      </c>
    </row>
    <row r="574" spans="1:9">
      <c r="A574" s="144" t="s">
        <v>3863</v>
      </c>
      <c r="B574" t="s">
        <v>3647</v>
      </c>
      <c r="C574" t="s">
        <v>2347</v>
      </c>
      <c r="D574" t="s">
        <v>2348</v>
      </c>
      <c r="E574" t="s">
        <v>2262</v>
      </c>
      <c r="F574" t="s">
        <v>2349</v>
      </c>
      <c r="G574" t="s">
        <v>3859</v>
      </c>
      <c r="H574" t="s">
        <v>2262</v>
      </c>
    </row>
    <row r="575" spans="1:9">
      <c r="A575" s="144" t="s">
        <v>3863</v>
      </c>
      <c r="B575" t="s">
        <v>3647</v>
      </c>
      <c r="C575" t="s">
        <v>2350</v>
      </c>
      <c r="D575" t="s">
        <v>2351</v>
      </c>
      <c r="E575" t="s">
        <v>2315</v>
      </c>
      <c r="F575" t="s">
        <v>2352</v>
      </c>
      <c r="G575" t="s">
        <v>3859</v>
      </c>
      <c r="H575" t="s">
        <v>120</v>
      </c>
    </row>
    <row r="576" spans="1:9">
      <c r="A576" s="144" t="s">
        <v>3863</v>
      </c>
      <c r="B576" t="s">
        <v>3647</v>
      </c>
      <c r="C576" t="s">
        <v>2206</v>
      </c>
      <c r="D576" t="s">
        <v>2207</v>
      </c>
      <c r="E576" t="s">
        <v>2208</v>
      </c>
      <c r="F576" t="s">
        <v>2209</v>
      </c>
      <c r="G576" t="s">
        <v>3859</v>
      </c>
      <c r="H576" t="s">
        <v>2208</v>
      </c>
    </row>
    <row r="577" spans="1:9">
      <c r="A577" s="144" t="s">
        <v>3864</v>
      </c>
      <c r="B577" t="s">
        <v>1929</v>
      </c>
      <c r="C577" t="s">
        <v>2149</v>
      </c>
      <c r="D577" t="s">
        <v>2150</v>
      </c>
      <c r="E577" t="s">
        <v>1632</v>
      </c>
      <c r="F577" t="s">
        <v>2152</v>
      </c>
      <c r="G577" t="s">
        <v>3859</v>
      </c>
      <c r="H577" t="s">
        <v>1632</v>
      </c>
      <c r="I577" t="s">
        <v>3728</v>
      </c>
    </row>
    <row r="578" spans="1:9">
      <c r="A578" s="144" t="s">
        <v>3864</v>
      </c>
      <c r="B578" t="s">
        <v>1929</v>
      </c>
      <c r="C578" t="s">
        <v>2153</v>
      </c>
      <c r="E578" t="s">
        <v>1396</v>
      </c>
      <c r="G578" t="s">
        <v>3859</v>
      </c>
      <c r="H578" t="s">
        <v>1396</v>
      </c>
      <c r="I578" t="s">
        <v>3728</v>
      </c>
    </row>
    <row r="579" spans="1:9">
      <c r="A579" s="144" t="s">
        <v>3864</v>
      </c>
      <c r="B579" t="s">
        <v>1929</v>
      </c>
      <c r="C579" t="s">
        <v>2154</v>
      </c>
      <c r="E579" t="s">
        <v>2155</v>
      </c>
      <c r="G579" t="s">
        <v>3859</v>
      </c>
      <c r="H579" t="s">
        <v>2417</v>
      </c>
      <c r="I579" t="s">
        <v>3728</v>
      </c>
    </row>
    <row r="580" spans="1:9">
      <c r="A580" s="144" t="s">
        <v>3864</v>
      </c>
      <c r="B580" t="s">
        <v>1929</v>
      </c>
      <c r="C580" t="s">
        <v>2213</v>
      </c>
      <c r="D580" t="s">
        <v>2088</v>
      </c>
      <c r="E580" t="s">
        <v>120</v>
      </c>
      <c r="G580" t="s">
        <v>3859</v>
      </c>
      <c r="H580" t="s">
        <v>120</v>
      </c>
      <c r="I580" t="s">
        <v>3728</v>
      </c>
    </row>
    <row r="581" spans="1:9">
      <c r="A581" s="144" t="s">
        <v>3864</v>
      </c>
      <c r="B581" t="s">
        <v>1929</v>
      </c>
      <c r="C581" t="s">
        <v>2214</v>
      </c>
      <c r="D581" t="s">
        <v>2098</v>
      </c>
      <c r="E581" t="s">
        <v>120</v>
      </c>
      <c r="F581" t="s">
        <v>2215</v>
      </c>
      <c r="G581" t="s">
        <v>3859</v>
      </c>
      <c r="H581" t="s">
        <v>120</v>
      </c>
      <c r="I581" t="s">
        <v>3728</v>
      </c>
    </row>
    <row r="582" spans="1:9">
      <c r="A582" s="144" t="s">
        <v>3864</v>
      </c>
      <c r="B582" t="s">
        <v>1929</v>
      </c>
      <c r="C582" t="s">
        <v>2216</v>
      </c>
      <c r="E582" t="s">
        <v>120</v>
      </c>
      <c r="G582" t="s">
        <v>3859</v>
      </c>
      <c r="H582" t="s">
        <v>120</v>
      </c>
      <c r="I582" t="s">
        <v>3728</v>
      </c>
    </row>
    <row r="583" spans="1:9">
      <c r="A583" s="144" t="s">
        <v>3864</v>
      </c>
      <c r="B583" t="s">
        <v>1931</v>
      </c>
      <c r="C583" t="s">
        <v>2218</v>
      </c>
      <c r="D583" t="s">
        <v>2106</v>
      </c>
      <c r="E583" t="s">
        <v>120</v>
      </c>
      <c r="G583" t="s">
        <v>3859</v>
      </c>
      <c r="H583" t="s">
        <v>120</v>
      </c>
      <c r="I583" t="s">
        <v>3732</v>
      </c>
    </row>
    <row r="584" spans="1:9">
      <c r="A584" s="144" t="s">
        <v>3864</v>
      </c>
      <c r="B584" t="s">
        <v>1931</v>
      </c>
      <c r="C584" t="s">
        <v>2219</v>
      </c>
      <c r="D584" t="s">
        <v>2220</v>
      </c>
      <c r="E584" t="s">
        <v>120</v>
      </c>
      <c r="F584" t="s">
        <v>2221</v>
      </c>
      <c r="G584" t="s">
        <v>3859</v>
      </c>
      <c r="H584" t="s">
        <v>120</v>
      </c>
      <c r="I584" t="s">
        <v>3732</v>
      </c>
    </row>
    <row r="585" spans="1:9">
      <c r="A585" s="144" t="s">
        <v>3864</v>
      </c>
      <c r="B585" t="s">
        <v>1931</v>
      </c>
      <c r="C585" t="s">
        <v>2222</v>
      </c>
      <c r="D585" t="s">
        <v>2220</v>
      </c>
      <c r="E585" t="s">
        <v>120</v>
      </c>
      <c r="G585" t="s">
        <v>3859</v>
      </c>
      <c r="H585" t="s">
        <v>120</v>
      </c>
      <c r="I585" t="s">
        <v>3732</v>
      </c>
    </row>
    <row r="586" spans="1:9">
      <c r="A586" s="144" t="s">
        <v>3864</v>
      </c>
      <c r="B586" t="s">
        <v>1931</v>
      </c>
      <c r="C586" t="s">
        <v>2100</v>
      </c>
      <c r="E586" t="s">
        <v>2101</v>
      </c>
      <c r="F586" t="s">
        <v>2103</v>
      </c>
      <c r="G586" t="s">
        <v>3971</v>
      </c>
      <c r="H586" t="s">
        <v>2419</v>
      </c>
      <c r="I586" t="s">
        <v>3732</v>
      </c>
    </row>
    <row r="587" spans="1:9">
      <c r="A587" s="144" t="s">
        <v>3864</v>
      </c>
      <c r="B587" t="s">
        <v>1931</v>
      </c>
      <c r="C587" t="s">
        <v>2224</v>
      </c>
      <c r="D587" t="s">
        <v>2225</v>
      </c>
      <c r="E587" t="s">
        <v>120</v>
      </c>
      <c r="F587" t="s">
        <v>2226</v>
      </c>
      <c r="G587" t="s">
        <v>3859</v>
      </c>
      <c r="H587" t="s">
        <v>120</v>
      </c>
      <c r="I587" t="s">
        <v>3732</v>
      </c>
    </row>
    <row r="588" spans="1:9">
      <c r="A588" s="144" t="s">
        <v>3864</v>
      </c>
      <c r="B588" t="s">
        <v>3417</v>
      </c>
      <c r="C588" t="s">
        <v>2228</v>
      </c>
      <c r="D588" t="s">
        <v>2229</v>
      </c>
      <c r="E588" t="s">
        <v>120</v>
      </c>
      <c r="G588" t="s">
        <v>3859</v>
      </c>
      <c r="H588" t="s">
        <v>120</v>
      </c>
      <c r="I588" t="s">
        <v>3736</v>
      </c>
    </row>
    <row r="589" spans="1:9">
      <c r="A589" s="144" t="s">
        <v>3864</v>
      </c>
      <c r="B589" t="s">
        <v>3417</v>
      </c>
      <c r="C589" t="s">
        <v>2230</v>
      </c>
      <c r="D589" t="s">
        <v>2229</v>
      </c>
      <c r="E589" t="s">
        <v>2231</v>
      </c>
      <c r="G589" t="s">
        <v>3859</v>
      </c>
      <c r="H589" t="s">
        <v>120</v>
      </c>
      <c r="I589" t="s">
        <v>3736</v>
      </c>
    </row>
    <row r="590" spans="1:9">
      <c r="A590" s="144" t="s">
        <v>3864</v>
      </c>
      <c r="B590" t="s">
        <v>3417</v>
      </c>
      <c r="C590" t="s">
        <v>2232</v>
      </c>
      <c r="D590" t="s">
        <v>2229</v>
      </c>
      <c r="E590" t="s">
        <v>2233</v>
      </c>
      <c r="F590" t="s">
        <v>2234</v>
      </c>
      <c r="G590" t="s">
        <v>3859</v>
      </c>
      <c r="H590" t="s">
        <v>120</v>
      </c>
      <c r="I590" t="s">
        <v>3736</v>
      </c>
    </row>
    <row r="591" spans="1:9">
      <c r="A591" s="144" t="s">
        <v>3864</v>
      </c>
      <c r="B591" t="s">
        <v>3417</v>
      </c>
      <c r="C591" t="s">
        <v>2235</v>
      </c>
      <c r="D591" t="s">
        <v>2229</v>
      </c>
      <c r="E591" t="s">
        <v>120</v>
      </c>
      <c r="G591" t="s">
        <v>3859</v>
      </c>
      <c r="H591" t="s">
        <v>120</v>
      </c>
      <c r="I591" t="s">
        <v>3736</v>
      </c>
    </row>
    <row r="592" spans="1:9">
      <c r="A592" s="144" t="s">
        <v>3864</v>
      </c>
      <c r="B592" t="s">
        <v>1936</v>
      </c>
      <c r="C592" t="s">
        <v>2237</v>
      </c>
      <c r="D592" t="s">
        <v>2238</v>
      </c>
      <c r="E592" t="s">
        <v>2239</v>
      </c>
      <c r="G592" t="s">
        <v>3859</v>
      </c>
      <c r="H592" t="s">
        <v>120</v>
      </c>
      <c r="I592" t="s">
        <v>3740</v>
      </c>
    </row>
    <row r="593" spans="1:9">
      <c r="A593" s="144" t="s">
        <v>3864</v>
      </c>
      <c r="B593" t="s">
        <v>1936</v>
      </c>
      <c r="C593" t="s">
        <v>2159</v>
      </c>
      <c r="E593" t="s">
        <v>621</v>
      </c>
      <c r="F593" t="s">
        <v>2160</v>
      </c>
      <c r="G593" t="s">
        <v>3859</v>
      </c>
      <c r="H593" t="s">
        <v>621</v>
      </c>
      <c r="I593" t="s">
        <v>3740</v>
      </c>
    </row>
    <row r="594" spans="1:9">
      <c r="A594" s="144" t="s">
        <v>3864</v>
      </c>
      <c r="B594" t="s">
        <v>1936</v>
      </c>
      <c r="C594" t="s">
        <v>2161</v>
      </c>
      <c r="D594" t="s">
        <v>2162</v>
      </c>
      <c r="E594" t="s">
        <v>621</v>
      </c>
      <c r="F594" t="s">
        <v>2163</v>
      </c>
      <c r="G594" t="s">
        <v>3859</v>
      </c>
      <c r="H594" t="s">
        <v>621</v>
      </c>
      <c r="I594" t="s">
        <v>3740</v>
      </c>
    </row>
    <row r="595" spans="1:9">
      <c r="A595" s="144" t="s">
        <v>3864</v>
      </c>
      <c r="B595" t="s">
        <v>1936</v>
      </c>
      <c r="C595" t="s">
        <v>2240</v>
      </c>
      <c r="D595" t="s">
        <v>2162</v>
      </c>
      <c r="E595" t="s">
        <v>120</v>
      </c>
      <c r="G595" t="s">
        <v>3859</v>
      </c>
      <c r="H595" t="s">
        <v>120</v>
      </c>
      <c r="I595" t="s">
        <v>3740</v>
      </c>
    </row>
    <row r="596" spans="1:9">
      <c r="A596" s="144" t="s">
        <v>3864</v>
      </c>
      <c r="B596" t="s">
        <v>1936</v>
      </c>
      <c r="C596" t="s">
        <v>2241</v>
      </c>
      <c r="D596" t="s">
        <v>2238</v>
      </c>
      <c r="E596" t="s">
        <v>2242</v>
      </c>
      <c r="G596" t="s">
        <v>3859</v>
      </c>
      <c r="H596" t="s">
        <v>120</v>
      </c>
      <c r="I596" t="s">
        <v>3740</v>
      </c>
    </row>
    <row r="597" spans="1:9">
      <c r="A597" s="144" t="s">
        <v>3864</v>
      </c>
      <c r="B597" t="s">
        <v>1936</v>
      </c>
      <c r="C597" t="s">
        <v>2164</v>
      </c>
      <c r="D597" t="s">
        <v>2162</v>
      </c>
      <c r="E597" t="s">
        <v>2165</v>
      </c>
      <c r="F597" t="s">
        <v>2166</v>
      </c>
      <c r="G597" t="s">
        <v>3859</v>
      </c>
      <c r="H597" t="s">
        <v>1632</v>
      </c>
      <c r="I597" t="s">
        <v>3740</v>
      </c>
    </row>
    <row r="598" spans="1:9">
      <c r="A598" s="144" t="s">
        <v>3864</v>
      </c>
      <c r="B598" t="s">
        <v>1936</v>
      </c>
      <c r="C598" t="s">
        <v>2243</v>
      </c>
      <c r="D598" t="s">
        <v>2244</v>
      </c>
      <c r="E598" t="s">
        <v>120</v>
      </c>
      <c r="F598" t="s">
        <v>2245</v>
      </c>
      <c r="G598" t="s">
        <v>3859</v>
      </c>
      <c r="H598" t="s">
        <v>120</v>
      </c>
      <c r="I598" t="s">
        <v>3740</v>
      </c>
    </row>
    <row r="599" spans="1:9">
      <c r="A599" s="144" t="s">
        <v>3864</v>
      </c>
      <c r="B599" t="s">
        <v>1936</v>
      </c>
      <c r="C599" t="s">
        <v>2246</v>
      </c>
      <c r="D599" t="s">
        <v>2244</v>
      </c>
      <c r="E599" t="s">
        <v>120</v>
      </c>
      <c r="G599" t="s">
        <v>3859</v>
      </c>
      <c r="H599" t="s">
        <v>120</v>
      </c>
      <c r="I599" t="s">
        <v>3740</v>
      </c>
    </row>
    <row r="600" spans="1:9">
      <c r="A600" s="144" t="s">
        <v>3864</v>
      </c>
      <c r="B600" t="s">
        <v>1938</v>
      </c>
      <c r="C600" t="s">
        <v>2248</v>
      </c>
      <c r="D600" t="s">
        <v>2249</v>
      </c>
      <c r="E600" t="s">
        <v>120</v>
      </c>
      <c r="F600" t="s">
        <v>2250</v>
      </c>
      <c r="G600" t="s">
        <v>3859</v>
      </c>
      <c r="H600" t="s">
        <v>120</v>
      </c>
      <c r="I600" t="s">
        <v>3744</v>
      </c>
    </row>
    <row r="601" spans="1:9">
      <c r="A601" s="144" t="s">
        <v>3864</v>
      </c>
      <c r="B601" t="s">
        <v>1938</v>
      </c>
      <c r="C601" t="s">
        <v>2105</v>
      </c>
      <c r="D601" t="s">
        <v>2106</v>
      </c>
      <c r="E601" t="s">
        <v>2107</v>
      </c>
      <c r="G601" t="s">
        <v>3971</v>
      </c>
      <c r="H601" t="s">
        <v>2419</v>
      </c>
      <c r="I601" t="s">
        <v>3744</v>
      </c>
    </row>
    <row r="602" spans="1:9">
      <c r="A602" s="144" t="s">
        <v>3864</v>
      </c>
      <c r="B602" t="s">
        <v>1938</v>
      </c>
      <c r="C602" t="s">
        <v>2108</v>
      </c>
      <c r="D602" t="s">
        <v>2106</v>
      </c>
      <c r="E602" t="s">
        <v>2101</v>
      </c>
      <c r="G602" t="s">
        <v>3971</v>
      </c>
      <c r="H602" t="s">
        <v>2419</v>
      </c>
      <c r="I602" t="s">
        <v>3744</v>
      </c>
    </row>
    <row r="603" spans="1:9">
      <c r="A603" s="144" t="s">
        <v>3864</v>
      </c>
      <c r="B603" t="s">
        <v>1938</v>
      </c>
      <c r="C603" t="s">
        <v>2109</v>
      </c>
      <c r="D603" t="s">
        <v>2106</v>
      </c>
      <c r="E603" t="s">
        <v>2101</v>
      </c>
      <c r="G603" t="s">
        <v>3971</v>
      </c>
      <c r="H603" t="s">
        <v>2419</v>
      </c>
      <c r="I603" t="s">
        <v>3744</v>
      </c>
    </row>
    <row r="604" spans="1:9">
      <c r="A604" s="144" t="s">
        <v>3864</v>
      </c>
      <c r="B604" t="s">
        <v>1938</v>
      </c>
      <c r="C604" t="s">
        <v>2110</v>
      </c>
      <c r="D604" t="s">
        <v>2111</v>
      </c>
      <c r="E604" t="s">
        <v>2101</v>
      </c>
      <c r="G604" t="s">
        <v>3971</v>
      </c>
      <c r="H604" t="s">
        <v>2419</v>
      </c>
      <c r="I604" t="s">
        <v>3744</v>
      </c>
    </row>
    <row r="605" spans="1:9">
      <c r="A605" s="144" t="s">
        <v>3864</v>
      </c>
      <c r="B605" t="s">
        <v>1938</v>
      </c>
      <c r="C605" t="s">
        <v>2112</v>
      </c>
      <c r="E605" t="s">
        <v>2101</v>
      </c>
      <c r="G605" t="s">
        <v>3971</v>
      </c>
      <c r="H605" t="s">
        <v>2419</v>
      </c>
      <c r="I605" t="s">
        <v>3744</v>
      </c>
    </row>
    <row r="606" spans="1:9">
      <c r="A606" s="144" t="s">
        <v>3864</v>
      </c>
      <c r="B606" t="s">
        <v>1938</v>
      </c>
      <c r="C606" t="s">
        <v>2113</v>
      </c>
      <c r="E606" t="s">
        <v>2101</v>
      </c>
      <c r="G606" t="s">
        <v>3971</v>
      </c>
      <c r="H606" t="s">
        <v>2419</v>
      </c>
      <c r="I606" t="s">
        <v>3744</v>
      </c>
    </row>
    <row r="607" spans="1:9">
      <c r="A607" s="144" t="s">
        <v>3864</v>
      </c>
      <c r="B607" t="s">
        <v>1938</v>
      </c>
      <c r="C607" t="s">
        <v>2114</v>
      </c>
      <c r="E607" t="s">
        <v>2101</v>
      </c>
      <c r="G607" t="s">
        <v>3971</v>
      </c>
      <c r="H607" t="s">
        <v>2419</v>
      </c>
      <c r="I607" t="s">
        <v>3744</v>
      </c>
    </row>
    <row r="608" spans="1:9">
      <c r="A608" s="144" t="s">
        <v>3864</v>
      </c>
      <c r="B608" t="s">
        <v>1939</v>
      </c>
      <c r="C608" t="s">
        <v>2252</v>
      </c>
      <c r="D608" t="s">
        <v>2253</v>
      </c>
      <c r="E608" t="s">
        <v>120</v>
      </c>
      <c r="G608" t="s">
        <v>3859</v>
      </c>
      <c r="H608" t="s">
        <v>120</v>
      </c>
      <c r="I608" t="s">
        <v>3746</v>
      </c>
    </row>
    <row r="609" spans="1:9">
      <c r="A609" s="144" t="s">
        <v>3864</v>
      </c>
      <c r="B609" t="s">
        <v>1939</v>
      </c>
      <c r="C609" t="s">
        <v>2254</v>
      </c>
      <c r="D609" t="s">
        <v>2255</v>
      </c>
      <c r="E609" t="s">
        <v>120</v>
      </c>
      <c r="G609" t="s">
        <v>3859</v>
      </c>
      <c r="H609" t="s">
        <v>120</v>
      </c>
      <c r="I609" t="s">
        <v>3746</v>
      </c>
    </row>
    <row r="610" spans="1:9">
      <c r="A610" s="144" t="s">
        <v>3864</v>
      </c>
      <c r="B610" t="s">
        <v>1939</v>
      </c>
      <c r="C610" t="s">
        <v>2256</v>
      </c>
      <c r="D610" t="s">
        <v>2255</v>
      </c>
      <c r="E610" t="s">
        <v>2257</v>
      </c>
      <c r="F610" t="s">
        <v>2258</v>
      </c>
      <c r="G610" t="s">
        <v>3859</v>
      </c>
      <c r="H610" t="s">
        <v>120</v>
      </c>
      <c r="I610" t="s">
        <v>3746</v>
      </c>
    </row>
    <row r="611" spans="1:9">
      <c r="A611" s="144" t="s">
        <v>3864</v>
      </c>
      <c r="B611" t="s">
        <v>1939</v>
      </c>
      <c r="C611" t="s">
        <v>2259</v>
      </c>
      <c r="D611" t="s">
        <v>2260</v>
      </c>
      <c r="E611" t="s">
        <v>120</v>
      </c>
      <c r="G611" t="s">
        <v>3859</v>
      </c>
      <c r="H611" t="s">
        <v>120</v>
      </c>
      <c r="I611" t="s">
        <v>3746</v>
      </c>
    </row>
    <row r="612" spans="1:9">
      <c r="A612" s="144" t="s">
        <v>3864</v>
      </c>
      <c r="B612" t="s">
        <v>1939</v>
      </c>
      <c r="C612" t="s">
        <v>2116</v>
      </c>
      <c r="E612" t="s">
        <v>2117</v>
      </c>
      <c r="G612" t="s">
        <v>3859</v>
      </c>
      <c r="H612" t="s">
        <v>120</v>
      </c>
      <c r="I612" t="s">
        <v>3746</v>
      </c>
    </row>
    <row r="613" spans="1:9">
      <c r="A613" s="144" t="s">
        <v>3864</v>
      </c>
      <c r="B613" t="s">
        <v>1939</v>
      </c>
      <c r="C613" t="s">
        <v>2119</v>
      </c>
      <c r="E613" t="s">
        <v>2101</v>
      </c>
      <c r="G613" t="s">
        <v>3971</v>
      </c>
      <c r="H613" t="s">
        <v>2419</v>
      </c>
      <c r="I613" t="s">
        <v>3746</v>
      </c>
    </row>
    <row r="614" spans="1:9">
      <c r="A614" s="144" t="s">
        <v>3864</v>
      </c>
      <c r="B614" t="s">
        <v>1939</v>
      </c>
      <c r="C614" t="s">
        <v>2120</v>
      </c>
      <c r="E614" t="s">
        <v>2101</v>
      </c>
      <c r="G614" t="s">
        <v>3971</v>
      </c>
      <c r="H614" t="s">
        <v>2419</v>
      </c>
      <c r="I614" t="s">
        <v>3746</v>
      </c>
    </row>
    <row r="615" spans="1:9">
      <c r="A615" s="144" t="s">
        <v>3864</v>
      </c>
      <c r="B615" t="s">
        <v>1939</v>
      </c>
      <c r="C615" t="s">
        <v>2261</v>
      </c>
      <c r="D615" t="s">
        <v>2255</v>
      </c>
      <c r="E615" t="s">
        <v>2262</v>
      </c>
      <c r="G615" t="s">
        <v>3859</v>
      </c>
      <c r="H615" t="s">
        <v>2262</v>
      </c>
      <c r="I615" t="s">
        <v>3746</v>
      </c>
    </row>
    <row r="616" spans="1:9">
      <c r="A616" s="144" t="s">
        <v>3864</v>
      </c>
      <c r="B616" t="s">
        <v>1939</v>
      </c>
      <c r="C616" t="s">
        <v>2263</v>
      </c>
      <c r="D616" t="s">
        <v>2260</v>
      </c>
      <c r="E616" t="s">
        <v>120</v>
      </c>
      <c r="G616" t="s">
        <v>3859</v>
      </c>
      <c r="H616" t="s">
        <v>120</v>
      </c>
      <c r="I616" t="s">
        <v>3746</v>
      </c>
    </row>
    <row r="617" spans="1:9">
      <c r="A617" s="144" t="s">
        <v>3864</v>
      </c>
      <c r="B617" t="s">
        <v>1939</v>
      </c>
      <c r="C617" t="s">
        <v>2169</v>
      </c>
      <c r="E617" t="s">
        <v>621</v>
      </c>
      <c r="F617" t="s">
        <v>2170</v>
      </c>
      <c r="G617" t="s">
        <v>3859</v>
      </c>
      <c r="H617" t="s">
        <v>621</v>
      </c>
      <c r="I617" t="s">
        <v>3746</v>
      </c>
    </row>
    <row r="618" spans="1:9">
      <c r="A618" s="144" t="s">
        <v>3864</v>
      </c>
      <c r="B618" t="s">
        <v>1941</v>
      </c>
      <c r="C618" t="s">
        <v>2265</v>
      </c>
      <c r="E618" t="s">
        <v>2262</v>
      </c>
      <c r="G618" t="s">
        <v>3859</v>
      </c>
      <c r="H618" t="s">
        <v>2262</v>
      </c>
      <c r="I618" t="s">
        <v>3748</v>
      </c>
    </row>
    <row r="619" spans="1:9">
      <c r="A619" s="144" t="s">
        <v>3864</v>
      </c>
      <c r="B619" t="s">
        <v>1941</v>
      </c>
      <c r="C619" t="s">
        <v>2266</v>
      </c>
      <c r="E619" t="s">
        <v>2262</v>
      </c>
      <c r="G619" t="s">
        <v>3859</v>
      </c>
      <c r="H619" t="s">
        <v>2262</v>
      </c>
      <c r="I619" t="s">
        <v>3748</v>
      </c>
    </row>
    <row r="620" spans="1:9">
      <c r="A620" s="144" t="s">
        <v>3864</v>
      </c>
      <c r="B620" t="s">
        <v>1941</v>
      </c>
      <c r="C620" t="s">
        <v>2172</v>
      </c>
      <c r="E620" t="s">
        <v>2173</v>
      </c>
      <c r="G620" t="s">
        <v>3859</v>
      </c>
      <c r="H620" t="s">
        <v>2425</v>
      </c>
      <c r="I620" t="s">
        <v>3748</v>
      </c>
    </row>
    <row r="621" spans="1:9">
      <c r="A621" s="144" t="s">
        <v>3864</v>
      </c>
      <c r="B621" t="s">
        <v>1941</v>
      </c>
      <c r="C621" t="s">
        <v>2267</v>
      </c>
      <c r="D621" t="s">
        <v>2255</v>
      </c>
      <c r="E621" t="s">
        <v>120</v>
      </c>
      <c r="G621" t="s">
        <v>3859</v>
      </c>
      <c r="H621" t="s">
        <v>120</v>
      </c>
      <c r="I621" t="s">
        <v>3748</v>
      </c>
    </row>
    <row r="622" spans="1:9">
      <c r="A622" s="144" t="s">
        <v>3864</v>
      </c>
      <c r="B622" t="s">
        <v>1941</v>
      </c>
      <c r="C622" t="s">
        <v>2268</v>
      </c>
      <c r="D622" t="s">
        <v>2255</v>
      </c>
      <c r="E622" t="s">
        <v>120</v>
      </c>
      <c r="G622" t="s">
        <v>3859</v>
      </c>
      <c r="H622" t="s">
        <v>120</v>
      </c>
      <c r="I622" t="s">
        <v>3748</v>
      </c>
    </row>
    <row r="623" spans="1:9">
      <c r="A623" s="144" t="s">
        <v>3864</v>
      </c>
      <c r="B623" t="s">
        <v>1941</v>
      </c>
      <c r="C623" t="s">
        <v>2269</v>
      </c>
      <c r="D623" t="s">
        <v>2111</v>
      </c>
      <c r="E623" t="s">
        <v>120</v>
      </c>
      <c r="G623" t="s">
        <v>3859</v>
      </c>
      <c r="H623" t="s">
        <v>120</v>
      </c>
      <c r="I623" t="s">
        <v>3748</v>
      </c>
    </row>
    <row r="624" spans="1:9">
      <c r="A624" s="144" t="s">
        <v>3864</v>
      </c>
      <c r="B624" t="s">
        <v>1941</v>
      </c>
      <c r="C624" t="s">
        <v>2270</v>
      </c>
      <c r="D624" t="s">
        <v>2271</v>
      </c>
      <c r="E624" t="s">
        <v>2262</v>
      </c>
      <c r="G624" t="s">
        <v>3859</v>
      </c>
      <c r="H624" t="s">
        <v>2262</v>
      </c>
      <c r="I624" t="s">
        <v>3748</v>
      </c>
    </row>
    <row r="625" spans="1:9">
      <c r="A625" s="144" t="s">
        <v>3864</v>
      </c>
      <c r="B625" t="s">
        <v>1941</v>
      </c>
      <c r="C625" t="s">
        <v>2272</v>
      </c>
      <c r="D625" t="s">
        <v>2271</v>
      </c>
      <c r="E625" t="s">
        <v>2262</v>
      </c>
      <c r="G625" t="s">
        <v>3859</v>
      </c>
      <c r="H625" t="s">
        <v>2262</v>
      </c>
      <c r="I625" t="s">
        <v>3748</v>
      </c>
    </row>
    <row r="626" spans="1:9">
      <c r="A626" s="144" t="s">
        <v>3864</v>
      </c>
      <c r="B626" t="s">
        <v>1941</v>
      </c>
      <c r="C626" t="s">
        <v>2122</v>
      </c>
      <c r="E626" t="s">
        <v>2101</v>
      </c>
      <c r="G626" t="s">
        <v>3971</v>
      </c>
      <c r="H626" t="s">
        <v>2419</v>
      </c>
      <c r="I626" t="s">
        <v>3748</v>
      </c>
    </row>
    <row r="627" spans="1:9">
      <c r="A627" s="144" t="s">
        <v>3864</v>
      </c>
      <c r="B627" t="s">
        <v>1941</v>
      </c>
      <c r="C627" t="s">
        <v>2273</v>
      </c>
      <c r="D627" t="s">
        <v>2271</v>
      </c>
      <c r="E627" t="s">
        <v>120</v>
      </c>
      <c r="F627" t="s">
        <v>2274</v>
      </c>
      <c r="G627" t="s">
        <v>3859</v>
      </c>
      <c r="H627" t="s">
        <v>120</v>
      </c>
      <c r="I627" t="s">
        <v>3748</v>
      </c>
    </row>
    <row r="628" spans="1:9">
      <c r="A628" s="144" t="s">
        <v>3864</v>
      </c>
      <c r="B628" t="s">
        <v>1942</v>
      </c>
      <c r="C628" t="s">
        <v>2276</v>
      </c>
      <c r="D628" t="s">
        <v>2277</v>
      </c>
      <c r="E628" t="s">
        <v>120</v>
      </c>
      <c r="G628" t="s">
        <v>3859</v>
      </c>
      <c r="H628" t="s">
        <v>120</v>
      </c>
      <c r="I628" t="s">
        <v>3752</v>
      </c>
    </row>
    <row r="629" spans="1:9">
      <c r="A629" s="144" t="s">
        <v>3864</v>
      </c>
      <c r="B629" t="s">
        <v>1942</v>
      </c>
      <c r="C629" t="s">
        <v>2278</v>
      </c>
      <c r="D629" t="s">
        <v>2207</v>
      </c>
      <c r="E629" t="s">
        <v>120</v>
      </c>
      <c r="G629" t="s">
        <v>3859</v>
      </c>
      <c r="H629" t="s">
        <v>120</v>
      </c>
      <c r="I629" t="s">
        <v>3752</v>
      </c>
    </row>
    <row r="630" spans="1:9">
      <c r="A630" s="144" t="s">
        <v>3864</v>
      </c>
      <c r="B630" t="s">
        <v>1942</v>
      </c>
      <c r="C630" t="s">
        <v>2279</v>
      </c>
      <c r="D630" t="s">
        <v>2207</v>
      </c>
      <c r="E630" t="s">
        <v>120</v>
      </c>
      <c r="G630" t="s">
        <v>3859</v>
      </c>
      <c r="H630" t="s">
        <v>120</v>
      </c>
      <c r="I630" t="s">
        <v>3752</v>
      </c>
    </row>
    <row r="631" spans="1:9">
      <c r="A631" s="144" t="s">
        <v>3864</v>
      </c>
      <c r="B631" t="s">
        <v>1944</v>
      </c>
      <c r="C631" t="s">
        <v>2175</v>
      </c>
      <c r="D631" t="s">
        <v>2176</v>
      </c>
      <c r="E631" t="s">
        <v>621</v>
      </c>
      <c r="F631" t="s">
        <v>2177</v>
      </c>
      <c r="G631" t="s">
        <v>3859</v>
      </c>
      <c r="H631" t="s">
        <v>621</v>
      </c>
      <c r="I631" t="s">
        <v>3756</v>
      </c>
    </row>
    <row r="632" spans="1:9">
      <c r="A632" s="144" t="s">
        <v>3864</v>
      </c>
      <c r="B632" t="s">
        <v>1944</v>
      </c>
      <c r="C632" t="s">
        <v>2178</v>
      </c>
      <c r="D632" t="s">
        <v>2179</v>
      </c>
      <c r="E632" t="s">
        <v>2180</v>
      </c>
      <c r="F632" t="s">
        <v>2181</v>
      </c>
      <c r="G632" t="s">
        <v>3859</v>
      </c>
      <c r="H632" t="s">
        <v>621</v>
      </c>
      <c r="I632" t="s">
        <v>3756</v>
      </c>
    </row>
    <row r="633" spans="1:9">
      <c r="A633" s="144" t="s">
        <v>3864</v>
      </c>
      <c r="B633" t="s">
        <v>1944</v>
      </c>
      <c r="C633" t="s">
        <v>2281</v>
      </c>
      <c r="D633" t="s">
        <v>2125</v>
      </c>
      <c r="E633" t="s">
        <v>2262</v>
      </c>
      <c r="F633" t="s">
        <v>2282</v>
      </c>
      <c r="G633" t="s">
        <v>3859</v>
      </c>
      <c r="H633" t="s">
        <v>2262</v>
      </c>
      <c r="I633" t="s">
        <v>3756</v>
      </c>
    </row>
    <row r="634" spans="1:9">
      <c r="A634" s="144" t="s">
        <v>3864</v>
      </c>
      <c r="B634" t="s">
        <v>1944</v>
      </c>
      <c r="C634" t="s">
        <v>2283</v>
      </c>
      <c r="D634" t="s">
        <v>2179</v>
      </c>
      <c r="E634" t="s">
        <v>120</v>
      </c>
      <c r="F634" t="s">
        <v>2284</v>
      </c>
      <c r="G634" t="s">
        <v>3859</v>
      </c>
      <c r="H634" t="s">
        <v>120</v>
      </c>
      <c r="I634" t="s">
        <v>3756</v>
      </c>
    </row>
    <row r="635" spans="1:9">
      <c r="A635" s="144" t="s">
        <v>3864</v>
      </c>
      <c r="B635" t="s">
        <v>1944</v>
      </c>
      <c r="C635" t="s">
        <v>2285</v>
      </c>
      <c r="D635" t="s">
        <v>2176</v>
      </c>
      <c r="E635" t="s">
        <v>120</v>
      </c>
      <c r="F635" t="s">
        <v>2286</v>
      </c>
      <c r="G635" t="s">
        <v>3859</v>
      </c>
      <c r="H635" t="s">
        <v>120</v>
      </c>
      <c r="I635" t="s">
        <v>3756</v>
      </c>
    </row>
    <row r="636" spans="1:9">
      <c r="A636" s="144" t="s">
        <v>3864</v>
      </c>
      <c r="B636" t="s">
        <v>1944</v>
      </c>
      <c r="C636" t="s">
        <v>2287</v>
      </c>
      <c r="D636" t="s">
        <v>2288</v>
      </c>
      <c r="E636" t="s">
        <v>120</v>
      </c>
      <c r="F636" t="s">
        <v>2289</v>
      </c>
      <c r="G636" t="s">
        <v>3859</v>
      </c>
      <c r="H636" t="s">
        <v>120</v>
      </c>
      <c r="I636" t="s">
        <v>3756</v>
      </c>
    </row>
    <row r="637" spans="1:9">
      <c r="A637" s="144" t="s">
        <v>3864</v>
      </c>
      <c r="B637" t="s">
        <v>1944</v>
      </c>
      <c r="C637" t="s">
        <v>2130</v>
      </c>
      <c r="E637" t="s">
        <v>2101</v>
      </c>
      <c r="G637" t="s">
        <v>3971</v>
      </c>
      <c r="H637" t="s">
        <v>2419</v>
      </c>
      <c r="I637" t="s">
        <v>3756</v>
      </c>
    </row>
    <row r="638" spans="1:9">
      <c r="A638" s="144" t="s">
        <v>3864</v>
      </c>
      <c r="B638" t="s">
        <v>1948</v>
      </c>
      <c r="C638" t="s">
        <v>2183</v>
      </c>
      <c r="D638" t="s">
        <v>2184</v>
      </c>
      <c r="E638" t="s">
        <v>621</v>
      </c>
      <c r="G638" t="s">
        <v>3859</v>
      </c>
      <c r="H638" t="s">
        <v>621</v>
      </c>
      <c r="I638" t="s">
        <v>3760</v>
      </c>
    </row>
    <row r="639" spans="1:9">
      <c r="A639" s="144" t="s">
        <v>3864</v>
      </c>
      <c r="B639" t="s">
        <v>1948</v>
      </c>
      <c r="C639" t="s">
        <v>2291</v>
      </c>
      <c r="D639" t="s">
        <v>2179</v>
      </c>
      <c r="E639" t="s">
        <v>120</v>
      </c>
      <c r="F639" t="s">
        <v>2292</v>
      </c>
      <c r="G639" t="s">
        <v>3859</v>
      </c>
      <c r="H639" t="s">
        <v>120</v>
      </c>
      <c r="I639" t="s">
        <v>3760</v>
      </c>
    </row>
    <row r="640" spans="1:9">
      <c r="A640" s="144" t="s">
        <v>3864</v>
      </c>
      <c r="B640" t="s">
        <v>1948</v>
      </c>
      <c r="C640" t="s">
        <v>2293</v>
      </c>
      <c r="D640" t="s">
        <v>2179</v>
      </c>
      <c r="E640" t="s">
        <v>120</v>
      </c>
      <c r="G640" t="s">
        <v>3859</v>
      </c>
      <c r="H640" t="s">
        <v>120</v>
      </c>
      <c r="I640" t="s">
        <v>3760</v>
      </c>
    </row>
    <row r="641" spans="1:9">
      <c r="A641" s="144" t="s">
        <v>3864</v>
      </c>
      <c r="B641" t="s">
        <v>1948</v>
      </c>
      <c r="C641" t="s">
        <v>2294</v>
      </c>
      <c r="D641" t="s">
        <v>2295</v>
      </c>
      <c r="E641" t="s">
        <v>120</v>
      </c>
      <c r="F641" t="s">
        <v>2296</v>
      </c>
      <c r="G641" t="s">
        <v>3859</v>
      </c>
      <c r="H641" t="s">
        <v>120</v>
      </c>
      <c r="I641" t="s">
        <v>3760</v>
      </c>
    </row>
    <row r="642" spans="1:9">
      <c r="A642" s="144" t="s">
        <v>3864</v>
      </c>
      <c r="B642" t="s">
        <v>1948</v>
      </c>
      <c r="C642" t="s">
        <v>2297</v>
      </c>
      <c r="D642" t="s">
        <v>2184</v>
      </c>
      <c r="E642" t="s">
        <v>120</v>
      </c>
      <c r="F642" t="s">
        <v>2292</v>
      </c>
      <c r="G642" t="s">
        <v>3859</v>
      </c>
      <c r="H642" t="s">
        <v>120</v>
      </c>
      <c r="I642" t="s">
        <v>3760</v>
      </c>
    </row>
    <row r="643" spans="1:9">
      <c r="A643" s="144" t="s">
        <v>3864</v>
      </c>
      <c r="B643" t="s">
        <v>1948</v>
      </c>
      <c r="C643" t="s">
        <v>2298</v>
      </c>
      <c r="D643" t="s">
        <v>2184</v>
      </c>
      <c r="E643" t="s">
        <v>120</v>
      </c>
      <c r="F643" t="s">
        <v>2299</v>
      </c>
      <c r="G643" t="s">
        <v>3859</v>
      </c>
      <c r="H643" t="s">
        <v>120</v>
      </c>
      <c r="I643" t="s">
        <v>3760</v>
      </c>
    </row>
    <row r="644" spans="1:9">
      <c r="A644" s="144" t="s">
        <v>3864</v>
      </c>
      <c r="B644" t="s">
        <v>1948</v>
      </c>
      <c r="C644" t="s">
        <v>2300</v>
      </c>
      <c r="D644" t="s">
        <v>2301</v>
      </c>
      <c r="E644" t="s">
        <v>2262</v>
      </c>
      <c r="G644" t="s">
        <v>3859</v>
      </c>
      <c r="H644" t="s">
        <v>2262</v>
      </c>
      <c r="I644" t="s">
        <v>3760</v>
      </c>
    </row>
    <row r="645" spans="1:9">
      <c r="A645" s="144" t="s">
        <v>3864</v>
      </c>
      <c r="B645" t="s">
        <v>1948</v>
      </c>
      <c r="C645" t="s">
        <v>2185</v>
      </c>
      <c r="D645" t="s">
        <v>2179</v>
      </c>
      <c r="E645" t="s">
        <v>2186</v>
      </c>
      <c r="F645" t="s">
        <v>2188</v>
      </c>
      <c r="G645" t="s">
        <v>3859</v>
      </c>
      <c r="H645" t="s">
        <v>2429</v>
      </c>
      <c r="I645" t="s">
        <v>3760</v>
      </c>
    </row>
    <row r="646" spans="1:9">
      <c r="A646" s="144" t="s">
        <v>3864</v>
      </c>
      <c r="B646" t="s">
        <v>1948</v>
      </c>
      <c r="C646" t="s">
        <v>2304</v>
      </c>
      <c r="D646" t="s">
        <v>2301</v>
      </c>
      <c r="E646" t="s">
        <v>2305</v>
      </c>
      <c r="G646" t="s">
        <v>3859</v>
      </c>
      <c r="H646" t="s">
        <v>120</v>
      </c>
      <c r="I646" t="s">
        <v>3760</v>
      </c>
    </row>
    <row r="647" spans="1:9">
      <c r="A647" s="144" t="s">
        <v>3864</v>
      </c>
      <c r="B647" t="s">
        <v>1948</v>
      </c>
      <c r="C647" t="s">
        <v>2189</v>
      </c>
      <c r="E647" t="s">
        <v>621</v>
      </c>
      <c r="F647" t="s">
        <v>2133</v>
      </c>
      <c r="G647" t="s">
        <v>3859</v>
      </c>
      <c r="H647" t="s">
        <v>621</v>
      </c>
      <c r="I647" t="s">
        <v>3760</v>
      </c>
    </row>
    <row r="648" spans="1:9">
      <c r="A648" s="144" t="s">
        <v>3864</v>
      </c>
      <c r="B648" t="s">
        <v>1948</v>
      </c>
      <c r="C648" t="s">
        <v>2306</v>
      </c>
      <c r="D648" t="s">
        <v>2135</v>
      </c>
      <c r="E648" t="s">
        <v>120</v>
      </c>
      <c r="F648" t="s">
        <v>2307</v>
      </c>
      <c r="G648" t="s">
        <v>3859</v>
      </c>
      <c r="H648" t="s">
        <v>120</v>
      </c>
      <c r="I648" t="s">
        <v>3760</v>
      </c>
    </row>
    <row r="649" spans="1:9">
      <c r="A649" s="144" t="s">
        <v>3864</v>
      </c>
      <c r="B649" t="s">
        <v>1948</v>
      </c>
      <c r="C649" t="s">
        <v>2134</v>
      </c>
      <c r="D649" t="s">
        <v>2135</v>
      </c>
      <c r="E649" t="s">
        <v>2136</v>
      </c>
      <c r="G649" t="s">
        <v>3971</v>
      </c>
      <c r="H649" t="s">
        <v>2190</v>
      </c>
      <c r="I649" t="s">
        <v>3760</v>
      </c>
    </row>
    <row r="650" spans="1:9">
      <c r="A650" s="144" t="s">
        <v>3864</v>
      </c>
      <c r="B650" t="s">
        <v>1951</v>
      </c>
      <c r="C650" t="s">
        <v>2192</v>
      </c>
      <c r="E650" t="s">
        <v>621</v>
      </c>
      <c r="G650" t="s">
        <v>3859</v>
      </c>
      <c r="H650" t="s">
        <v>621</v>
      </c>
      <c r="I650" t="s">
        <v>3764</v>
      </c>
    </row>
    <row r="651" spans="1:9">
      <c r="A651" s="144" t="s">
        <v>3864</v>
      </c>
      <c r="B651" t="s">
        <v>1951</v>
      </c>
      <c r="C651" t="s">
        <v>2309</v>
      </c>
      <c r="D651" t="s">
        <v>2310</v>
      </c>
      <c r="E651" t="s">
        <v>120</v>
      </c>
      <c r="G651" t="s">
        <v>3859</v>
      </c>
      <c r="H651" t="s">
        <v>120</v>
      </c>
      <c r="I651" t="s">
        <v>3764</v>
      </c>
    </row>
    <row r="652" spans="1:9">
      <c r="A652" s="144" t="s">
        <v>3864</v>
      </c>
      <c r="B652" t="s">
        <v>1951</v>
      </c>
      <c r="C652" t="s">
        <v>2311</v>
      </c>
      <c r="D652" t="s">
        <v>2310</v>
      </c>
      <c r="E652" t="s">
        <v>2262</v>
      </c>
      <c r="F652" t="s">
        <v>2312</v>
      </c>
      <c r="G652" t="s">
        <v>3859</v>
      </c>
      <c r="H652" t="s">
        <v>2262</v>
      </c>
      <c r="I652" t="s">
        <v>3764</v>
      </c>
    </row>
    <row r="653" spans="1:9">
      <c r="A653" s="144" t="s">
        <v>3864</v>
      </c>
      <c r="B653" t="s">
        <v>1951</v>
      </c>
      <c r="C653" t="s">
        <v>2313</v>
      </c>
      <c r="D653" t="s">
        <v>2314</v>
      </c>
      <c r="E653" t="s">
        <v>2315</v>
      </c>
      <c r="G653" t="s">
        <v>3859</v>
      </c>
      <c r="H653" t="s">
        <v>120</v>
      </c>
      <c r="I653" t="s">
        <v>3764</v>
      </c>
    </row>
    <row r="654" spans="1:9">
      <c r="A654" s="144" t="s">
        <v>3864</v>
      </c>
      <c r="B654" t="s">
        <v>1951</v>
      </c>
      <c r="C654" t="s">
        <v>2193</v>
      </c>
      <c r="D654" t="s">
        <v>2194</v>
      </c>
      <c r="E654" t="s">
        <v>2195</v>
      </c>
      <c r="F654" t="s">
        <v>2197</v>
      </c>
      <c r="G654" t="s">
        <v>3859</v>
      </c>
      <c r="H654" t="s">
        <v>2431</v>
      </c>
      <c r="I654" t="s">
        <v>3764</v>
      </c>
    </row>
    <row r="655" spans="1:9">
      <c r="A655" s="144" t="s">
        <v>3864</v>
      </c>
      <c r="B655" t="s">
        <v>1951</v>
      </c>
      <c r="C655" t="s">
        <v>2317</v>
      </c>
      <c r="D655" t="s">
        <v>2194</v>
      </c>
      <c r="E655" t="s">
        <v>2233</v>
      </c>
      <c r="F655" t="s">
        <v>2318</v>
      </c>
      <c r="G655" t="s">
        <v>3859</v>
      </c>
      <c r="H655" t="s">
        <v>120</v>
      </c>
      <c r="I655" t="s">
        <v>3764</v>
      </c>
    </row>
    <row r="656" spans="1:9">
      <c r="A656" s="144" t="s">
        <v>3864</v>
      </c>
      <c r="B656" t="s">
        <v>1951</v>
      </c>
      <c r="C656" t="s">
        <v>2319</v>
      </c>
      <c r="D656" t="s">
        <v>2310</v>
      </c>
      <c r="E656" t="s">
        <v>2320</v>
      </c>
      <c r="G656" t="s">
        <v>3859</v>
      </c>
      <c r="H656" t="s">
        <v>120</v>
      </c>
      <c r="I656" t="s">
        <v>3764</v>
      </c>
    </row>
    <row r="657" spans="1:9">
      <c r="A657" s="144" t="s">
        <v>3864</v>
      </c>
      <c r="B657" t="s">
        <v>1951</v>
      </c>
      <c r="C657" t="s">
        <v>2321</v>
      </c>
      <c r="D657" t="s">
        <v>2310</v>
      </c>
      <c r="E657" t="s">
        <v>2322</v>
      </c>
      <c r="F657" t="s">
        <v>2323</v>
      </c>
      <c r="G657" t="s">
        <v>3859</v>
      </c>
      <c r="H657" t="s">
        <v>120</v>
      </c>
      <c r="I657" t="s">
        <v>3764</v>
      </c>
    </row>
    <row r="658" spans="1:9">
      <c r="A658" s="144" t="s">
        <v>3864</v>
      </c>
      <c r="B658" t="s">
        <v>1951</v>
      </c>
      <c r="C658" t="s">
        <v>2324</v>
      </c>
      <c r="D658" t="s">
        <v>2310</v>
      </c>
      <c r="E658" t="s">
        <v>2325</v>
      </c>
      <c r="G658" t="s">
        <v>3859</v>
      </c>
      <c r="H658" t="s">
        <v>120</v>
      </c>
      <c r="I658" t="s">
        <v>3764</v>
      </c>
    </row>
    <row r="659" spans="1:9">
      <c r="A659" s="144" t="s">
        <v>3864</v>
      </c>
      <c r="B659" t="s">
        <v>1953</v>
      </c>
      <c r="C659" t="s">
        <v>2199</v>
      </c>
      <c r="D659" t="s">
        <v>2142</v>
      </c>
      <c r="E659" t="s">
        <v>2200</v>
      </c>
      <c r="F659" t="s">
        <v>2201</v>
      </c>
      <c r="G659" t="s">
        <v>3859</v>
      </c>
      <c r="H659" t="s">
        <v>1632</v>
      </c>
      <c r="I659" t="s">
        <v>3768</v>
      </c>
    </row>
    <row r="660" spans="1:9">
      <c r="A660" s="144" t="s">
        <v>3864</v>
      </c>
      <c r="B660" t="s">
        <v>1953</v>
      </c>
      <c r="C660" t="s">
        <v>2327</v>
      </c>
      <c r="D660" t="s">
        <v>2135</v>
      </c>
      <c r="E660" t="s">
        <v>2328</v>
      </c>
      <c r="F660" t="s">
        <v>2329</v>
      </c>
      <c r="G660" t="s">
        <v>3859</v>
      </c>
      <c r="H660" t="s">
        <v>120</v>
      </c>
      <c r="I660" t="s">
        <v>3768</v>
      </c>
    </row>
    <row r="661" spans="1:9">
      <c r="A661" s="144" t="s">
        <v>3864</v>
      </c>
      <c r="B661" t="s">
        <v>1953</v>
      </c>
      <c r="C661" t="s">
        <v>2330</v>
      </c>
      <c r="D661" t="s">
        <v>2331</v>
      </c>
      <c r="E661" t="s">
        <v>2332</v>
      </c>
      <c r="F661" t="s">
        <v>2333</v>
      </c>
      <c r="G661" t="s">
        <v>3859</v>
      </c>
      <c r="H661" t="s">
        <v>120</v>
      </c>
      <c r="I661" t="s">
        <v>3768</v>
      </c>
    </row>
    <row r="662" spans="1:9">
      <c r="A662" s="144" t="s">
        <v>3864</v>
      </c>
      <c r="B662" t="s">
        <v>1953</v>
      </c>
      <c r="C662" t="s">
        <v>2334</v>
      </c>
      <c r="D662" t="s">
        <v>2142</v>
      </c>
      <c r="E662" t="s">
        <v>120</v>
      </c>
      <c r="F662" t="s">
        <v>2335</v>
      </c>
      <c r="G662" t="s">
        <v>3859</v>
      </c>
      <c r="H662" t="s">
        <v>120</v>
      </c>
      <c r="I662" t="s">
        <v>3768</v>
      </c>
    </row>
    <row r="663" spans="1:9">
      <c r="A663" s="144" t="s">
        <v>3864</v>
      </c>
      <c r="B663" t="s">
        <v>1953</v>
      </c>
      <c r="C663" t="s">
        <v>2144</v>
      </c>
      <c r="E663" t="s">
        <v>2101</v>
      </c>
      <c r="G663" t="s">
        <v>3971</v>
      </c>
      <c r="H663" t="s">
        <v>2419</v>
      </c>
      <c r="I663" t="s">
        <v>3768</v>
      </c>
    </row>
    <row r="664" spans="1:9">
      <c r="A664" s="144" t="s">
        <v>3864</v>
      </c>
      <c r="B664" t="s">
        <v>1953</v>
      </c>
      <c r="C664" t="s">
        <v>2336</v>
      </c>
      <c r="E664" t="s">
        <v>120</v>
      </c>
      <c r="G664" t="s">
        <v>3859</v>
      </c>
      <c r="H664" t="s">
        <v>120</v>
      </c>
      <c r="I664" t="s">
        <v>3768</v>
      </c>
    </row>
    <row r="665" spans="1:9">
      <c r="A665" s="144" t="s">
        <v>3864</v>
      </c>
      <c r="B665" t="s">
        <v>1953</v>
      </c>
      <c r="C665" t="s">
        <v>2337</v>
      </c>
      <c r="D665" t="s">
        <v>2142</v>
      </c>
      <c r="E665" t="s">
        <v>2338</v>
      </c>
      <c r="F665" t="s">
        <v>2339</v>
      </c>
      <c r="G665" t="s">
        <v>3859</v>
      </c>
      <c r="H665" t="s">
        <v>2338</v>
      </c>
      <c r="I665" t="s">
        <v>3768</v>
      </c>
    </row>
    <row r="666" spans="1:9">
      <c r="A666" s="144" t="s">
        <v>3864</v>
      </c>
      <c r="B666" t="s">
        <v>3647</v>
      </c>
      <c r="C666" t="s">
        <v>2146</v>
      </c>
      <c r="E666" t="s">
        <v>2101</v>
      </c>
      <c r="F666" t="s">
        <v>2147</v>
      </c>
      <c r="G666" t="s">
        <v>3971</v>
      </c>
      <c r="H666" t="s">
        <v>2419</v>
      </c>
    </row>
    <row r="667" spans="1:9">
      <c r="A667" s="144" t="s">
        <v>3864</v>
      </c>
      <c r="B667" t="s">
        <v>3647</v>
      </c>
      <c r="C667" t="s">
        <v>2341</v>
      </c>
      <c r="D667" t="s">
        <v>2342</v>
      </c>
      <c r="E667" t="s">
        <v>2343</v>
      </c>
      <c r="F667" t="s">
        <v>2209</v>
      </c>
      <c r="G667" t="s">
        <v>3859</v>
      </c>
      <c r="H667" t="s">
        <v>120</v>
      </c>
    </row>
    <row r="668" spans="1:9">
      <c r="A668" s="144" t="s">
        <v>3864</v>
      </c>
      <c r="B668" t="s">
        <v>3647</v>
      </c>
      <c r="C668" t="s">
        <v>2203</v>
      </c>
      <c r="D668" t="s">
        <v>2204</v>
      </c>
      <c r="E668" t="s">
        <v>621</v>
      </c>
      <c r="F668" t="s">
        <v>2205</v>
      </c>
      <c r="G668" t="s">
        <v>3859</v>
      </c>
      <c r="H668" t="s">
        <v>621</v>
      </c>
    </row>
    <row r="669" spans="1:9">
      <c r="A669" s="144" t="s">
        <v>3864</v>
      </c>
      <c r="B669" t="s">
        <v>3647</v>
      </c>
      <c r="C669" t="s">
        <v>2344</v>
      </c>
      <c r="D669" t="s">
        <v>2204</v>
      </c>
      <c r="E669" t="s">
        <v>120</v>
      </c>
      <c r="F669" t="s">
        <v>2345</v>
      </c>
      <c r="G669" t="s">
        <v>3859</v>
      </c>
      <c r="H669" t="s">
        <v>120</v>
      </c>
    </row>
    <row r="670" spans="1:9">
      <c r="A670" s="144" t="s">
        <v>3864</v>
      </c>
      <c r="B670" t="s">
        <v>3647</v>
      </c>
      <c r="C670" t="s">
        <v>2346</v>
      </c>
      <c r="D670" t="s">
        <v>2342</v>
      </c>
      <c r="E670" t="s">
        <v>120</v>
      </c>
      <c r="F670" t="s">
        <v>2345</v>
      </c>
      <c r="G670" t="s">
        <v>3859</v>
      </c>
      <c r="H670" t="s">
        <v>120</v>
      </c>
    </row>
    <row r="671" spans="1:9">
      <c r="A671" s="144" t="s">
        <v>3864</v>
      </c>
      <c r="B671" t="s">
        <v>3647</v>
      </c>
      <c r="C671" t="s">
        <v>2347</v>
      </c>
      <c r="D671" t="s">
        <v>2348</v>
      </c>
      <c r="E671" t="s">
        <v>2262</v>
      </c>
      <c r="F671" t="s">
        <v>2349</v>
      </c>
      <c r="G671" t="s">
        <v>3859</v>
      </c>
      <c r="H671" t="s">
        <v>2262</v>
      </c>
    </row>
    <row r="672" spans="1:9">
      <c r="A672" s="144" t="s">
        <v>3864</v>
      </c>
      <c r="B672" t="s">
        <v>3647</v>
      </c>
      <c r="C672" t="s">
        <v>2350</v>
      </c>
      <c r="D672" t="s">
        <v>2351</v>
      </c>
      <c r="E672" t="s">
        <v>2315</v>
      </c>
      <c r="F672" t="s">
        <v>2352</v>
      </c>
      <c r="G672" t="s">
        <v>3859</v>
      </c>
      <c r="H672" t="s">
        <v>120</v>
      </c>
    </row>
    <row r="673" spans="1:9">
      <c r="A673" s="144" t="s">
        <v>3864</v>
      </c>
      <c r="B673" t="s">
        <v>3647</v>
      </c>
      <c r="C673" t="s">
        <v>2206</v>
      </c>
      <c r="D673" t="s">
        <v>2207</v>
      </c>
      <c r="E673" t="s">
        <v>2208</v>
      </c>
      <c r="F673" t="s">
        <v>2209</v>
      </c>
      <c r="G673" t="s">
        <v>3859</v>
      </c>
      <c r="H673" t="s">
        <v>2208</v>
      </c>
    </row>
    <row r="674" spans="1:9">
      <c r="A674" s="144" t="s">
        <v>3865</v>
      </c>
      <c r="B674" t="s">
        <v>1929</v>
      </c>
      <c r="C674" t="s">
        <v>2153</v>
      </c>
      <c r="E674" t="s">
        <v>1396</v>
      </c>
      <c r="G674" t="s">
        <v>3859</v>
      </c>
      <c r="H674" t="s">
        <v>1396</v>
      </c>
      <c r="I674" t="s">
        <v>3728</v>
      </c>
    </row>
    <row r="675" spans="1:9">
      <c r="A675" s="144" t="s">
        <v>3865</v>
      </c>
      <c r="B675" t="s">
        <v>1929</v>
      </c>
      <c r="C675" t="s">
        <v>2154</v>
      </c>
      <c r="E675" t="s">
        <v>2155</v>
      </c>
      <c r="G675" t="s">
        <v>3859</v>
      </c>
      <c r="H675" t="s">
        <v>1396</v>
      </c>
      <c r="I675" t="s">
        <v>3728</v>
      </c>
    </row>
    <row r="676" spans="1:9">
      <c r="A676" s="144" t="s">
        <v>3865</v>
      </c>
      <c r="B676" t="s">
        <v>1948</v>
      </c>
      <c r="C676" t="s">
        <v>2185</v>
      </c>
      <c r="D676" t="s">
        <v>2179</v>
      </c>
      <c r="E676" t="s">
        <v>2186</v>
      </c>
      <c r="F676" t="s">
        <v>2188</v>
      </c>
      <c r="G676" t="s">
        <v>3859</v>
      </c>
      <c r="H676" t="s">
        <v>2437</v>
      </c>
      <c r="I676" t="s">
        <v>3760</v>
      </c>
    </row>
    <row r="677" spans="1:9">
      <c r="A677" s="144" t="s">
        <v>3865</v>
      </c>
      <c r="B677" t="s">
        <v>1951</v>
      </c>
      <c r="C677" t="s">
        <v>2193</v>
      </c>
      <c r="D677" t="s">
        <v>2194</v>
      </c>
      <c r="E677" t="s">
        <v>2195</v>
      </c>
      <c r="F677" t="s">
        <v>2197</v>
      </c>
      <c r="G677" t="s">
        <v>3859</v>
      </c>
      <c r="H677" t="s">
        <v>2439</v>
      </c>
      <c r="I677" t="s">
        <v>3764</v>
      </c>
    </row>
    <row r="678" spans="1:9">
      <c r="A678" s="144" t="s">
        <v>3865</v>
      </c>
      <c r="B678" t="s">
        <v>3647</v>
      </c>
      <c r="C678" t="s">
        <v>2206</v>
      </c>
      <c r="D678" t="s">
        <v>2207</v>
      </c>
      <c r="E678" t="s">
        <v>2208</v>
      </c>
      <c r="F678" t="s">
        <v>2209</v>
      </c>
      <c r="G678" t="s">
        <v>3859</v>
      </c>
      <c r="H678" t="s">
        <v>2441</v>
      </c>
    </row>
    <row r="679" spans="1:9">
      <c r="A679" s="144" t="s">
        <v>3866</v>
      </c>
      <c r="B679" t="s">
        <v>1929</v>
      </c>
      <c r="C679" t="s">
        <v>2087</v>
      </c>
      <c r="D679" t="s">
        <v>2088</v>
      </c>
      <c r="E679" t="s">
        <v>2089</v>
      </c>
      <c r="F679" t="s">
        <v>2092</v>
      </c>
      <c r="G679" t="s">
        <v>3972</v>
      </c>
      <c r="H679" t="s">
        <v>2091</v>
      </c>
      <c r="I679" t="s">
        <v>3728</v>
      </c>
    </row>
    <row r="680" spans="1:9">
      <c r="A680" s="144" t="s">
        <v>3866</v>
      </c>
      <c r="B680" t="s">
        <v>1929</v>
      </c>
      <c r="C680" t="s">
        <v>2093</v>
      </c>
      <c r="D680" t="s">
        <v>2094</v>
      </c>
      <c r="E680" t="s">
        <v>2089</v>
      </c>
      <c r="G680" t="s">
        <v>3972</v>
      </c>
      <c r="H680" t="s">
        <v>2091</v>
      </c>
      <c r="I680" t="s">
        <v>3728</v>
      </c>
    </row>
    <row r="681" spans="1:9">
      <c r="A681" s="144" t="s">
        <v>3866</v>
      </c>
      <c r="B681" t="s">
        <v>1929</v>
      </c>
      <c r="C681" t="s">
        <v>2096</v>
      </c>
      <c r="D681" t="s">
        <v>2094</v>
      </c>
      <c r="E681" t="s">
        <v>2089</v>
      </c>
      <c r="G681" t="s">
        <v>3972</v>
      </c>
      <c r="H681" t="s">
        <v>2091</v>
      </c>
      <c r="I681" t="s">
        <v>3728</v>
      </c>
    </row>
    <row r="682" spans="1:9">
      <c r="A682" s="144" t="s">
        <v>3866</v>
      </c>
      <c r="B682" t="s">
        <v>1929</v>
      </c>
      <c r="C682" t="s">
        <v>2097</v>
      </c>
      <c r="D682" t="s">
        <v>2098</v>
      </c>
      <c r="E682" t="s">
        <v>2089</v>
      </c>
      <c r="G682" t="s">
        <v>3972</v>
      </c>
      <c r="H682" t="s">
        <v>2091</v>
      </c>
      <c r="I682" t="s">
        <v>3728</v>
      </c>
    </row>
    <row r="683" spans="1:9">
      <c r="A683" s="144" t="s">
        <v>3866</v>
      </c>
      <c r="B683" t="s">
        <v>1931</v>
      </c>
      <c r="C683" t="s">
        <v>2100</v>
      </c>
      <c r="E683" t="s">
        <v>2101</v>
      </c>
      <c r="F683" t="s">
        <v>2103</v>
      </c>
      <c r="G683" t="s">
        <v>3972</v>
      </c>
      <c r="H683" t="s">
        <v>2102</v>
      </c>
      <c r="I683" t="s">
        <v>3732</v>
      </c>
    </row>
    <row r="684" spans="1:9">
      <c r="A684" s="144" t="s">
        <v>3866</v>
      </c>
      <c r="B684" t="s">
        <v>1938</v>
      </c>
      <c r="C684" t="s">
        <v>2105</v>
      </c>
      <c r="D684" t="s">
        <v>2106</v>
      </c>
      <c r="E684" t="s">
        <v>2107</v>
      </c>
      <c r="G684" t="s">
        <v>3972</v>
      </c>
      <c r="H684" t="s">
        <v>2102</v>
      </c>
      <c r="I684" t="s">
        <v>3744</v>
      </c>
    </row>
    <row r="685" spans="1:9">
      <c r="A685" s="144" t="s">
        <v>3866</v>
      </c>
      <c r="B685" t="s">
        <v>1938</v>
      </c>
      <c r="C685" t="s">
        <v>2108</v>
      </c>
      <c r="D685" t="s">
        <v>2106</v>
      </c>
      <c r="E685" t="s">
        <v>2101</v>
      </c>
      <c r="G685" t="s">
        <v>3972</v>
      </c>
      <c r="H685" t="s">
        <v>2102</v>
      </c>
      <c r="I685" t="s">
        <v>3744</v>
      </c>
    </row>
    <row r="686" spans="1:9">
      <c r="A686" s="144" t="s">
        <v>3866</v>
      </c>
      <c r="B686" t="s">
        <v>1938</v>
      </c>
      <c r="C686" t="s">
        <v>2109</v>
      </c>
      <c r="D686" t="s">
        <v>2106</v>
      </c>
      <c r="E686" t="s">
        <v>2101</v>
      </c>
      <c r="G686" t="s">
        <v>3972</v>
      </c>
      <c r="H686" t="s">
        <v>2102</v>
      </c>
      <c r="I686" t="s">
        <v>3744</v>
      </c>
    </row>
    <row r="687" spans="1:9">
      <c r="A687" s="144" t="s">
        <v>3866</v>
      </c>
      <c r="B687" t="s">
        <v>1938</v>
      </c>
      <c r="C687" t="s">
        <v>2110</v>
      </c>
      <c r="D687" t="s">
        <v>2111</v>
      </c>
      <c r="E687" t="s">
        <v>2101</v>
      </c>
      <c r="G687" t="s">
        <v>3972</v>
      </c>
      <c r="H687" t="s">
        <v>2102</v>
      </c>
      <c r="I687" t="s">
        <v>3744</v>
      </c>
    </row>
    <row r="688" spans="1:9">
      <c r="A688" s="144" t="s">
        <v>3866</v>
      </c>
      <c r="B688" t="s">
        <v>1938</v>
      </c>
      <c r="C688" t="s">
        <v>2112</v>
      </c>
      <c r="E688" t="s">
        <v>2101</v>
      </c>
      <c r="G688" t="s">
        <v>3972</v>
      </c>
      <c r="H688" t="s">
        <v>2102</v>
      </c>
      <c r="I688" t="s">
        <v>3744</v>
      </c>
    </row>
    <row r="689" spans="1:9">
      <c r="A689" s="144" t="s">
        <v>3866</v>
      </c>
      <c r="B689" t="s">
        <v>1938</v>
      </c>
      <c r="C689" t="s">
        <v>2113</v>
      </c>
      <c r="E689" t="s">
        <v>2101</v>
      </c>
      <c r="G689" t="s">
        <v>3972</v>
      </c>
      <c r="H689" t="s">
        <v>2102</v>
      </c>
      <c r="I689" t="s">
        <v>3744</v>
      </c>
    </row>
    <row r="690" spans="1:9">
      <c r="A690" s="144" t="s">
        <v>3866</v>
      </c>
      <c r="B690" t="s">
        <v>1938</v>
      </c>
      <c r="C690" t="s">
        <v>2114</v>
      </c>
      <c r="E690" t="s">
        <v>2101</v>
      </c>
      <c r="G690" t="s">
        <v>3972</v>
      </c>
      <c r="H690" t="s">
        <v>2102</v>
      </c>
      <c r="I690" t="s">
        <v>3744</v>
      </c>
    </row>
    <row r="691" spans="1:9">
      <c r="A691" s="144" t="s">
        <v>3866</v>
      </c>
      <c r="B691" t="s">
        <v>1939</v>
      </c>
      <c r="C691" t="s">
        <v>2116</v>
      </c>
      <c r="E691" t="s">
        <v>2117</v>
      </c>
      <c r="G691" t="s">
        <v>3859</v>
      </c>
      <c r="H691" t="s">
        <v>2118</v>
      </c>
      <c r="I691" t="s">
        <v>3746</v>
      </c>
    </row>
    <row r="692" spans="1:9">
      <c r="A692" s="144" t="s">
        <v>3866</v>
      </c>
      <c r="B692" t="s">
        <v>1939</v>
      </c>
      <c r="C692" t="s">
        <v>2119</v>
      </c>
      <c r="E692" t="s">
        <v>2101</v>
      </c>
      <c r="G692" t="s">
        <v>3972</v>
      </c>
      <c r="H692" t="s">
        <v>2102</v>
      </c>
      <c r="I692" t="s">
        <v>3746</v>
      </c>
    </row>
    <row r="693" spans="1:9">
      <c r="A693" s="144" t="s">
        <v>3866</v>
      </c>
      <c r="B693" t="s">
        <v>1939</v>
      </c>
      <c r="C693" t="s">
        <v>2120</v>
      </c>
      <c r="E693" t="s">
        <v>2101</v>
      </c>
      <c r="G693" t="s">
        <v>3972</v>
      </c>
      <c r="H693" t="s">
        <v>2102</v>
      </c>
      <c r="I693" t="s">
        <v>3746</v>
      </c>
    </row>
    <row r="694" spans="1:9">
      <c r="A694" s="144" t="s">
        <v>3866</v>
      </c>
      <c r="B694" t="s">
        <v>1941</v>
      </c>
      <c r="C694" t="s">
        <v>2122</v>
      </c>
      <c r="E694" t="s">
        <v>2101</v>
      </c>
      <c r="G694" t="s">
        <v>3972</v>
      </c>
      <c r="H694" t="s">
        <v>2102</v>
      </c>
      <c r="I694" t="s">
        <v>3748</v>
      </c>
    </row>
    <row r="695" spans="1:9">
      <c r="A695" s="144" t="s">
        <v>3866</v>
      </c>
      <c r="B695" t="s">
        <v>1944</v>
      </c>
      <c r="C695" t="s">
        <v>2124</v>
      </c>
      <c r="D695" t="s">
        <v>2125</v>
      </c>
      <c r="E695" t="s">
        <v>2089</v>
      </c>
      <c r="F695" t="s">
        <v>2126</v>
      </c>
      <c r="G695" t="s">
        <v>3972</v>
      </c>
      <c r="H695" t="s">
        <v>2091</v>
      </c>
      <c r="I695" t="s">
        <v>3756</v>
      </c>
    </row>
    <row r="696" spans="1:9">
      <c r="A696" s="144" t="s">
        <v>3866</v>
      </c>
      <c r="B696" t="s">
        <v>1944</v>
      </c>
      <c r="C696" t="s">
        <v>2127</v>
      </c>
      <c r="D696" t="s">
        <v>2128</v>
      </c>
      <c r="E696" t="s">
        <v>2089</v>
      </c>
      <c r="F696" t="s">
        <v>2129</v>
      </c>
      <c r="G696" t="s">
        <v>3972</v>
      </c>
      <c r="H696" t="s">
        <v>2091</v>
      </c>
      <c r="I696" t="s">
        <v>3756</v>
      </c>
    </row>
    <row r="697" spans="1:9">
      <c r="A697" s="144" t="s">
        <v>3866</v>
      </c>
      <c r="B697" t="s">
        <v>1944</v>
      </c>
      <c r="C697" t="s">
        <v>2130</v>
      </c>
      <c r="E697" t="s">
        <v>2101</v>
      </c>
      <c r="G697" t="s">
        <v>3972</v>
      </c>
      <c r="H697" t="s">
        <v>2102</v>
      </c>
      <c r="I697" t="s">
        <v>3756</v>
      </c>
    </row>
    <row r="698" spans="1:9">
      <c r="A698" s="144" t="s">
        <v>3866</v>
      </c>
      <c r="B698" t="s">
        <v>1948</v>
      </c>
      <c r="C698" t="s">
        <v>2132</v>
      </c>
      <c r="E698" t="s">
        <v>2089</v>
      </c>
      <c r="F698" t="s">
        <v>2133</v>
      </c>
      <c r="G698" t="s">
        <v>3972</v>
      </c>
      <c r="H698" t="s">
        <v>2091</v>
      </c>
      <c r="I698" t="s">
        <v>3760</v>
      </c>
    </row>
    <row r="699" spans="1:9">
      <c r="A699" s="144" t="s">
        <v>3866</v>
      </c>
      <c r="B699" t="s">
        <v>1948</v>
      </c>
      <c r="C699" t="s">
        <v>2134</v>
      </c>
      <c r="D699" t="s">
        <v>2135</v>
      </c>
      <c r="E699" t="s">
        <v>2136</v>
      </c>
      <c r="G699" t="s">
        <v>3972</v>
      </c>
      <c r="H699" t="s">
        <v>2137</v>
      </c>
      <c r="I699" t="s">
        <v>3760</v>
      </c>
    </row>
    <row r="700" spans="1:9">
      <c r="A700" s="144" t="s">
        <v>3866</v>
      </c>
      <c r="B700" t="s">
        <v>1953</v>
      </c>
      <c r="C700" t="s">
        <v>2139</v>
      </c>
      <c r="E700" t="s">
        <v>2089</v>
      </c>
      <c r="F700" t="s">
        <v>2140</v>
      </c>
      <c r="G700" t="s">
        <v>3972</v>
      </c>
      <c r="H700" t="s">
        <v>2091</v>
      </c>
      <c r="I700" t="s">
        <v>3768</v>
      </c>
    </row>
    <row r="701" spans="1:9">
      <c r="A701" s="144" t="s">
        <v>3866</v>
      </c>
      <c r="B701" t="s">
        <v>1953</v>
      </c>
      <c r="C701" t="s">
        <v>2141</v>
      </c>
      <c r="D701" t="s">
        <v>2142</v>
      </c>
      <c r="E701" t="s">
        <v>2089</v>
      </c>
      <c r="F701" t="s">
        <v>2143</v>
      </c>
      <c r="G701" t="s">
        <v>3972</v>
      </c>
      <c r="H701" t="s">
        <v>2091</v>
      </c>
      <c r="I701" t="s">
        <v>3768</v>
      </c>
    </row>
    <row r="702" spans="1:9">
      <c r="A702" s="144" t="s">
        <v>3866</v>
      </c>
      <c r="B702" t="s">
        <v>1953</v>
      </c>
      <c r="C702" t="s">
        <v>2144</v>
      </c>
      <c r="E702" t="s">
        <v>2101</v>
      </c>
      <c r="G702" t="s">
        <v>3972</v>
      </c>
      <c r="H702" t="s">
        <v>2102</v>
      </c>
      <c r="I702" t="s">
        <v>3768</v>
      </c>
    </row>
    <row r="703" spans="1:9">
      <c r="A703" s="144" t="s">
        <v>3866</v>
      </c>
      <c r="B703" t="s">
        <v>3647</v>
      </c>
      <c r="C703" t="s">
        <v>2146</v>
      </c>
      <c r="E703" t="s">
        <v>2101</v>
      </c>
      <c r="F703" t="s">
        <v>2147</v>
      </c>
      <c r="G703" t="s">
        <v>3972</v>
      </c>
      <c r="H703" t="s">
        <v>2102</v>
      </c>
    </row>
    <row r="704" spans="1:9">
      <c r="A704" s="144" t="s">
        <v>3867</v>
      </c>
      <c r="B704" t="s">
        <v>1929</v>
      </c>
      <c r="C704" t="s">
        <v>2149</v>
      </c>
      <c r="D704" t="s">
        <v>2150</v>
      </c>
      <c r="E704" t="s">
        <v>1632</v>
      </c>
      <c r="F704" t="s">
        <v>2152</v>
      </c>
      <c r="G704" t="s">
        <v>3859</v>
      </c>
      <c r="H704" t="s">
        <v>621</v>
      </c>
      <c r="I704" t="s">
        <v>3728</v>
      </c>
    </row>
    <row r="705" spans="1:9">
      <c r="A705" s="144" t="s">
        <v>3867</v>
      </c>
      <c r="B705" t="s">
        <v>1931</v>
      </c>
      <c r="C705" t="s">
        <v>2100</v>
      </c>
      <c r="E705" t="s">
        <v>2101</v>
      </c>
      <c r="F705" t="s">
        <v>2103</v>
      </c>
      <c r="G705" t="s">
        <v>3973</v>
      </c>
      <c r="H705" t="s">
        <v>2157</v>
      </c>
      <c r="I705" t="s">
        <v>3732</v>
      </c>
    </row>
    <row r="706" spans="1:9">
      <c r="A706" s="144" t="s">
        <v>3867</v>
      </c>
      <c r="B706" t="s">
        <v>1936</v>
      </c>
      <c r="C706" t="s">
        <v>2159</v>
      </c>
      <c r="E706" t="s">
        <v>621</v>
      </c>
      <c r="F706" t="s">
        <v>2160</v>
      </c>
      <c r="G706" t="s">
        <v>3859</v>
      </c>
      <c r="H706" t="s">
        <v>621</v>
      </c>
      <c r="I706" t="s">
        <v>3740</v>
      </c>
    </row>
    <row r="707" spans="1:9">
      <c r="A707" s="144" t="s">
        <v>3867</v>
      </c>
      <c r="B707" t="s">
        <v>1936</v>
      </c>
      <c r="C707" t="s">
        <v>2161</v>
      </c>
      <c r="D707" t="s">
        <v>2162</v>
      </c>
      <c r="E707" t="s">
        <v>621</v>
      </c>
      <c r="F707" t="s">
        <v>2163</v>
      </c>
      <c r="G707" t="s">
        <v>3859</v>
      </c>
      <c r="H707" t="s">
        <v>621</v>
      </c>
      <c r="I707" t="s">
        <v>3740</v>
      </c>
    </row>
    <row r="708" spans="1:9">
      <c r="A708" s="144" t="s">
        <v>3867</v>
      </c>
      <c r="B708" t="s">
        <v>1936</v>
      </c>
      <c r="C708" t="s">
        <v>2164</v>
      </c>
      <c r="D708" t="s">
        <v>2162</v>
      </c>
      <c r="E708" t="s">
        <v>2165</v>
      </c>
      <c r="F708" t="s">
        <v>2166</v>
      </c>
      <c r="G708" t="s">
        <v>3859</v>
      </c>
      <c r="H708" t="s">
        <v>621</v>
      </c>
      <c r="I708" t="s">
        <v>3740</v>
      </c>
    </row>
    <row r="709" spans="1:9">
      <c r="A709" s="144" t="s">
        <v>3867</v>
      </c>
      <c r="B709" t="s">
        <v>1938</v>
      </c>
      <c r="C709" t="s">
        <v>2105</v>
      </c>
      <c r="D709" t="s">
        <v>2106</v>
      </c>
      <c r="E709" t="s">
        <v>2107</v>
      </c>
      <c r="G709" t="s">
        <v>3973</v>
      </c>
      <c r="H709" t="s">
        <v>2157</v>
      </c>
      <c r="I709" t="s">
        <v>3744</v>
      </c>
    </row>
    <row r="710" spans="1:9">
      <c r="A710" s="144" t="s">
        <v>3867</v>
      </c>
      <c r="B710" t="s">
        <v>1938</v>
      </c>
      <c r="C710" t="s">
        <v>2108</v>
      </c>
      <c r="D710" t="s">
        <v>2106</v>
      </c>
      <c r="E710" t="s">
        <v>2101</v>
      </c>
      <c r="G710" t="s">
        <v>3973</v>
      </c>
      <c r="H710" t="s">
        <v>2157</v>
      </c>
      <c r="I710" t="s">
        <v>3744</v>
      </c>
    </row>
    <row r="711" spans="1:9">
      <c r="A711" s="144" t="s">
        <v>3867</v>
      </c>
      <c r="B711" t="s">
        <v>1938</v>
      </c>
      <c r="C711" t="s">
        <v>2109</v>
      </c>
      <c r="D711" t="s">
        <v>2106</v>
      </c>
      <c r="E711" t="s">
        <v>2101</v>
      </c>
      <c r="G711" t="s">
        <v>3973</v>
      </c>
      <c r="H711" t="s">
        <v>2157</v>
      </c>
      <c r="I711" t="s">
        <v>3744</v>
      </c>
    </row>
    <row r="712" spans="1:9">
      <c r="A712" s="144" t="s">
        <v>3867</v>
      </c>
      <c r="B712" t="s">
        <v>1938</v>
      </c>
      <c r="C712" t="s">
        <v>2110</v>
      </c>
      <c r="D712" t="s">
        <v>2111</v>
      </c>
      <c r="E712" t="s">
        <v>2101</v>
      </c>
      <c r="G712" t="s">
        <v>3973</v>
      </c>
      <c r="H712" t="s">
        <v>2157</v>
      </c>
      <c r="I712" t="s">
        <v>3744</v>
      </c>
    </row>
    <row r="713" spans="1:9">
      <c r="A713" s="144" t="s">
        <v>3867</v>
      </c>
      <c r="B713" t="s">
        <v>1938</v>
      </c>
      <c r="C713" t="s">
        <v>2112</v>
      </c>
      <c r="E713" t="s">
        <v>2101</v>
      </c>
      <c r="G713" t="s">
        <v>3973</v>
      </c>
      <c r="H713" t="s">
        <v>2157</v>
      </c>
      <c r="I713" t="s">
        <v>3744</v>
      </c>
    </row>
    <row r="714" spans="1:9">
      <c r="A714" s="144" t="s">
        <v>3867</v>
      </c>
      <c r="B714" t="s">
        <v>1938</v>
      </c>
      <c r="C714" t="s">
        <v>2113</v>
      </c>
      <c r="E714" t="s">
        <v>2101</v>
      </c>
      <c r="G714" t="s">
        <v>3973</v>
      </c>
      <c r="H714" t="s">
        <v>2157</v>
      </c>
      <c r="I714" t="s">
        <v>3744</v>
      </c>
    </row>
    <row r="715" spans="1:9">
      <c r="A715" s="144" t="s">
        <v>3867</v>
      </c>
      <c r="B715" t="s">
        <v>1938</v>
      </c>
      <c r="C715" t="s">
        <v>2114</v>
      </c>
      <c r="E715" t="s">
        <v>2101</v>
      </c>
      <c r="G715" t="s">
        <v>3973</v>
      </c>
      <c r="H715" t="s">
        <v>2157</v>
      </c>
      <c r="I715" t="s">
        <v>3744</v>
      </c>
    </row>
    <row r="716" spans="1:9">
      <c r="A716" s="144" t="s">
        <v>3867</v>
      </c>
      <c r="B716" t="s">
        <v>1939</v>
      </c>
      <c r="C716" t="s">
        <v>2119</v>
      </c>
      <c r="E716" t="s">
        <v>2101</v>
      </c>
      <c r="G716" t="s">
        <v>3973</v>
      </c>
      <c r="H716" t="s">
        <v>2157</v>
      </c>
      <c r="I716" t="s">
        <v>3746</v>
      </c>
    </row>
    <row r="717" spans="1:9">
      <c r="A717" s="144" t="s">
        <v>3867</v>
      </c>
      <c r="B717" t="s">
        <v>1939</v>
      </c>
      <c r="C717" t="s">
        <v>2120</v>
      </c>
      <c r="E717" t="s">
        <v>2101</v>
      </c>
      <c r="G717" t="s">
        <v>3973</v>
      </c>
      <c r="H717" t="s">
        <v>2157</v>
      </c>
      <c r="I717" t="s">
        <v>3746</v>
      </c>
    </row>
    <row r="718" spans="1:9">
      <c r="A718" s="144" t="s">
        <v>3867</v>
      </c>
      <c r="B718" t="s">
        <v>1939</v>
      </c>
      <c r="C718" t="s">
        <v>2169</v>
      </c>
      <c r="E718" t="s">
        <v>621</v>
      </c>
      <c r="F718" t="s">
        <v>2170</v>
      </c>
      <c r="G718" t="s">
        <v>3859</v>
      </c>
      <c r="H718" t="s">
        <v>621</v>
      </c>
      <c r="I718" t="s">
        <v>3746</v>
      </c>
    </row>
    <row r="719" spans="1:9">
      <c r="A719" s="144" t="s">
        <v>3867</v>
      </c>
      <c r="B719" t="s">
        <v>1941</v>
      </c>
      <c r="C719" t="s">
        <v>2172</v>
      </c>
      <c r="E719" t="s">
        <v>2173</v>
      </c>
      <c r="G719" t="s">
        <v>3859</v>
      </c>
      <c r="H719" t="s">
        <v>621</v>
      </c>
      <c r="I719" t="s">
        <v>3748</v>
      </c>
    </row>
    <row r="720" spans="1:9">
      <c r="A720" s="144" t="s">
        <v>3867</v>
      </c>
      <c r="B720" t="s">
        <v>1941</v>
      </c>
      <c r="C720" t="s">
        <v>2122</v>
      </c>
      <c r="E720" t="s">
        <v>2101</v>
      </c>
      <c r="G720" t="s">
        <v>3973</v>
      </c>
      <c r="H720" t="s">
        <v>2157</v>
      </c>
      <c r="I720" t="s">
        <v>3748</v>
      </c>
    </row>
    <row r="721" spans="1:9">
      <c r="A721" s="144" t="s">
        <v>3867</v>
      </c>
      <c r="B721" t="s">
        <v>1944</v>
      </c>
      <c r="C721" t="s">
        <v>2175</v>
      </c>
      <c r="D721" t="s">
        <v>2176</v>
      </c>
      <c r="E721" t="s">
        <v>621</v>
      </c>
      <c r="F721" t="s">
        <v>2177</v>
      </c>
      <c r="G721" t="s">
        <v>3859</v>
      </c>
      <c r="H721" t="s">
        <v>621</v>
      </c>
      <c r="I721" t="s">
        <v>3756</v>
      </c>
    </row>
    <row r="722" spans="1:9">
      <c r="A722" s="144" t="s">
        <v>3867</v>
      </c>
      <c r="B722" t="s">
        <v>1944</v>
      </c>
      <c r="C722" t="s">
        <v>2178</v>
      </c>
      <c r="D722" t="s">
        <v>2179</v>
      </c>
      <c r="E722" t="s">
        <v>2180</v>
      </c>
      <c r="F722" t="s">
        <v>2181</v>
      </c>
      <c r="G722" t="s">
        <v>3859</v>
      </c>
      <c r="H722" t="s">
        <v>621</v>
      </c>
      <c r="I722" t="s">
        <v>3756</v>
      </c>
    </row>
    <row r="723" spans="1:9">
      <c r="A723" s="144" t="s">
        <v>3867</v>
      </c>
      <c r="B723" t="s">
        <v>1944</v>
      </c>
      <c r="C723" t="s">
        <v>2130</v>
      </c>
      <c r="E723" t="s">
        <v>2101</v>
      </c>
      <c r="G723" t="s">
        <v>3973</v>
      </c>
      <c r="H723" t="s">
        <v>2157</v>
      </c>
      <c r="I723" t="s">
        <v>3756</v>
      </c>
    </row>
    <row r="724" spans="1:9">
      <c r="A724" s="144" t="s">
        <v>3867</v>
      </c>
      <c r="B724" t="s">
        <v>1948</v>
      </c>
      <c r="C724" t="s">
        <v>2183</v>
      </c>
      <c r="D724" t="s">
        <v>2184</v>
      </c>
      <c r="E724" t="s">
        <v>621</v>
      </c>
      <c r="G724" t="s">
        <v>3859</v>
      </c>
      <c r="H724" t="s">
        <v>621</v>
      </c>
      <c r="I724" t="s">
        <v>3760</v>
      </c>
    </row>
    <row r="725" spans="1:9">
      <c r="A725" s="144" t="s">
        <v>3867</v>
      </c>
      <c r="B725" t="s">
        <v>1948</v>
      </c>
      <c r="C725" t="s">
        <v>2189</v>
      </c>
      <c r="E725" t="s">
        <v>621</v>
      </c>
      <c r="F725" t="s">
        <v>2133</v>
      </c>
      <c r="G725" t="s">
        <v>3859</v>
      </c>
      <c r="H725" t="s">
        <v>621</v>
      </c>
      <c r="I725" t="s">
        <v>3760</v>
      </c>
    </row>
    <row r="726" spans="1:9">
      <c r="A726" s="144" t="s">
        <v>3867</v>
      </c>
      <c r="B726" t="s">
        <v>1948</v>
      </c>
      <c r="C726" t="s">
        <v>2134</v>
      </c>
      <c r="D726" t="s">
        <v>2135</v>
      </c>
      <c r="E726" t="s">
        <v>2136</v>
      </c>
      <c r="G726" t="s">
        <v>3973</v>
      </c>
      <c r="H726" t="s">
        <v>2190</v>
      </c>
      <c r="I726" t="s">
        <v>3760</v>
      </c>
    </row>
    <row r="727" spans="1:9">
      <c r="A727" s="144" t="s">
        <v>3867</v>
      </c>
      <c r="B727" t="s">
        <v>1951</v>
      </c>
      <c r="C727" t="s">
        <v>2192</v>
      </c>
      <c r="E727" t="s">
        <v>621</v>
      </c>
      <c r="G727" t="s">
        <v>3859</v>
      </c>
      <c r="H727" t="s">
        <v>621</v>
      </c>
      <c r="I727" t="s">
        <v>3764</v>
      </c>
    </row>
    <row r="728" spans="1:9">
      <c r="A728" s="144" t="s">
        <v>3867</v>
      </c>
      <c r="B728" t="s">
        <v>1953</v>
      </c>
      <c r="C728" t="s">
        <v>2199</v>
      </c>
      <c r="D728" t="s">
        <v>2142</v>
      </c>
      <c r="E728" t="s">
        <v>2200</v>
      </c>
      <c r="F728" t="s">
        <v>2201</v>
      </c>
      <c r="G728" t="s">
        <v>3859</v>
      </c>
      <c r="H728" t="s">
        <v>621</v>
      </c>
      <c r="I728" t="s">
        <v>3768</v>
      </c>
    </row>
    <row r="729" spans="1:9">
      <c r="A729" s="144" t="s">
        <v>3867</v>
      </c>
      <c r="B729" t="s">
        <v>1953</v>
      </c>
      <c r="C729" t="s">
        <v>2144</v>
      </c>
      <c r="E729" t="s">
        <v>2101</v>
      </c>
      <c r="G729" t="s">
        <v>3973</v>
      </c>
      <c r="H729" t="s">
        <v>2157</v>
      </c>
      <c r="I729" t="s">
        <v>3768</v>
      </c>
    </row>
    <row r="730" spans="1:9">
      <c r="A730" s="144" t="s">
        <v>3867</v>
      </c>
      <c r="B730" t="s">
        <v>3647</v>
      </c>
      <c r="C730" t="s">
        <v>2146</v>
      </c>
      <c r="E730" t="s">
        <v>2101</v>
      </c>
      <c r="F730" t="s">
        <v>2147</v>
      </c>
      <c r="G730" t="s">
        <v>3973</v>
      </c>
      <c r="H730" t="s">
        <v>2157</v>
      </c>
    </row>
    <row r="731" spans="1:9">
      <c r="A731" s="144" t="s">
        <v>3867</v>
      </c>
      <c r="B731" t="s">
        <v>3647</v>
      </c>
      <c r="C731" t="s">
        <v>2203</v>
      </c>
      <c r="D731" t="s">
        <v>2204</v>
      </c>
      <c r="E731" t="s">
        <v>621</v>
      </c>
      <c r="F731" t="s">
        <v>2205</v>
      </c>
      <c r="G731" t="s">
        <v>3859</v>
      </c>
      <c r="H731" t="s">
        <v>621</v>
      </c>
    </row>
    <row r="732" spans="1:9">
      <c r="A732" s="144" t="s">
        <v>3867</v>
      </c>
      <c r="B732" t="s">
        <v>3647</v>
      </c>
      <c r="C732" t="s">
        <v>2206</v>
      </c>
      <c r="D732" t="s">
        <v>2207</v>
      </c>
      <c r="E732" t="s">
        <v>2208</v>
      </c>
      <c r="F732" t="s">
        <v>2209</v>
      </c>
      <c r="G732" t="s">
        <v>3859</v>
      </c>
      <c r="H732" t="s">
        <v>2464</v>
      </c>
    </row>
    <row r="733" spans="1:9">
      <c r="A733" s="144" t="s">
        <v>3868</v>
      </c>
      <c r="B733" t="s">
        <v>1929</v>
      </c>
      <c r="C733" t="s">
        <v>2087</v>
      </c>
      <c r="D733" t="s">
        <v>2088</v>
      </c>
      <c r="E733" t="s">
        <v>2089</v>
      </c>
      <c r="F733" t="s">
        <v>2092</v>
      </c>
      <c r="G733" t="s">
        <v>3974</v>
      </c>
      <c r="H733" t="s">
        <v>2091</v>
      </c>
      <c r="I733" t="s">
        <v>3728</v>
      </c>
    </row>
    <row r="734" spans="1:9">
      <c r="A734" s="144" t="s">
        <v>3868</v>
      </c>
      <c r="B734" t="s">
        <v>1929</v>
      </c>
      <c r="C734" t="s">
        <v>2149</v>
      </c>
      <c r="D734" t="s">
        <v>2150</v>
      </c>
      <c r="E734" t="s">
        <v>1632</v>
      </c>
      <c r="F734" t="s">
        <v>2152</v>
      </c>
      <c r="G734" t="s">
        <v>3859</v>
      </c>
      <c r="H734" t="s">
        <v>120</v>
      </c>
      <c r="I734" t="s">
        <v>3728</v>
      </c>
    </row>
    <row r="735" spans="1:9">
      <c r="A735" s="144" t="s">
        <v>3868</v>
      </c>
      <c r="B735" t="s">
        <v>1929</v>
      </c>
      <c r="C735" t="s">
        <v>2153</v>
      </c>
      <c r="E735" t="s">
        <v>1396</v>
      </c>
      <c r="G735" t="s">
        <v>3859</v>
      </c>
      <c r="H735" t="s">
        <v>1396</v>
      </c>
      <c r="I735" t="s">
        <v>3728</v>
      </c>
    </row>
    <row r="736" spans="1:9">
      <c r="A736" s="144" t="s">
        <v>3868</v>
      </c>
      <c r="B736" t="s">
        <v>1929</v>
      </c>
      <c r="C736" t="s">
        <v>2154</v>
      </c>
      <c r="E736" t="s">
        <v>2155</v>
      </c>
      <c r="G736" t="s">
        <v>3859</v>
      </c>
      <c r="H736" t="s">
        <v>2417</v>
      </c>
      <c r="I736" t="s">
        <v>3728</v>
      </c>
    </row>
    <row r="737" spans="1:9">
      <c r="A737" s="144" t="s">
        <v>3868</v>
      </c>
      <c r="B737" t="s">
        <v>1929</v>
      </c>
      <c r="C737" t="s">
        <v>2213</v>
      </c>
      <c r="D737" t="s">
        <v>2088</v>
      </c>
      <c r="E737" t="s">
        <v>120</v>
      </c>
      <c r="G737" t="s">
        <v>3859</v>
      </c>
      <c r="H737" t="s">
        <v>120</v>
      </c>
      <c r="I737" t="s">
        <v>3728</v>
      </c>
    </row>
    <row r="738" spans="1:9">
      <c r="A738" s="144" t="s">
        <v>3868</v>
      </c>
      <c r="B738" t="s">
        <v>1929</v>
      </c>
      <c r="C738" t="s">
        <v>2214</v>
      </c>
      <c r="D738" t="s">
        <v>2098</v>
      </c>
      <c r="E738" t="s">
        <v>120</v>
      </c>
      <c r="F738" t="s">
        <v>2215</v>
      </c>
      <c r="G738" t="s">
        <v>3859</v>
      </c>
      <c r="H738" t="s">
        <v>120</v>
      </c>
      <c r="I738" t="s">
        <v>3728</v>
      </c>
    </row>
    <row r="739" spans="1:9">
      <c r="A739" s="144" t="s">
        <v>3868</v>
      </c>
      <c r="B739" t="s">
        <v>1929</v>
      </c>
      <c r="C739" t="s">
        <v>2216</v>
      </c>
      <c r="E739" t="s">
        <v>120</v>
      </c>
      <c r="G739" t="s">
        <v>3859</v>
      </c>
      <c r="H739" t="s">
        <v>120</v>
      </c>
      <c r="I739" t="s">
        <v>3728</v>
      </c>
    </row>
    <row r="740" spans="1:9">
      <c r="A740" s="144" t="s">
        <v>3868</v>
      </c>
      <c r="B740" t="s">
        <v>1929</v>
      </c>
      <c r="C740" t="s">
        <v>2093</v>
      </c>
      <c r="D740" t="s">
        <v>2094</v>
      </c>
      <c r="E740" t="s">
        <v>2089</v>
      </c>
      <c r="G740" t="s">
        <v>3974</v>
      </c>
      <c r="H740" t="s">
        <v>2091</v>
      </c>
      <c r="I740" t="s">
        <v>3728</v>
      </c>
    </row>
    <row r="741" spans="1:9">
      <c r="A741" s="144" t="s">
        <v>3868</v>
      </c>
      <c r="B741" t="s">
        <v>1929</v>
      </c>
      <c r="C741" t="s">
        <v>2096</v>
      </c>
      <c r="D741" t="s">
        <v>2094</v>
      </c>
      <c r="E741" t="s">
        <v>2089</v>
      </c>
      <c r="G741" t="s">
        <v>3974</v>
      </c>
      <c r="H741" t="s">
        <v>2091</v>
      </c>
      <c r="I741" t="s">
        <v>3728</v>
      </c>
    </row>
    <row r="742" spans="1:9">
      <c r="A742" s="144" t="s">
        <v>3868</v>
      </c>
      <c r="B742" t="s">
        <v>1929</v>
      </c>
      <c r="C742" t="s">
        <v>2097</v>
      </c>
      <c r="D742" t="s">
        <v>2098</v>
      </c>
      <c r="E742" t="s">
        <v>2089</v>
      </c>
      <c r="G742" t="s">
        <v>3974</v>
      </c>
      <c r="H742" t="s">
        <v>2091</v>
      </c>
      <c r="I742" t="s">
        <v>3728</v>
      </c>
    </row>
    <row r="743" spans="1:9">
      <c r="A743" s="144" t="s">
        <v>3868</v>
      </c>
      <c r="B743" t="s">
        <v>1931</v>
      </c>
      <c r="C743" t="s">
        <v>2218</v>
      </c>
      <c r="D743" t="s">
        <v>2106</v>
      </c>
      <c r="E743" t="s">
        <v>120</v>
      </c>
      <c r="G743" t="s">
        <v>3859</v>
      </c>
      <c r="H743" t="s">
        <v>120</v>
      </c>
      <c r="I743" t="s">
        <v>3732</v>
      </c>
    </row>
    <row r="744" spans="1:9">
      <c r="A744" s="144" t="s">
        <v>3868</v>
      </c>
      <c r="B744" t="s">
        <v>1931</v>
      </c>
      <c r="C744" t="s">
        <v>2219</v>
      </c>
      <c r="D744" t="s">
        <v>2220</v>
      </c>
      <c r="E744" t="s">
        <v>120</v>
      </c>
      <c r="F744" t="s">
        <v>2221</v>
      </c>
      <c r="G744" t="s">
        <v>3859</v>
      </c>
      <c r="H744" t="s">
        <v>120</v>
      </c>
      <c r="I744" t="s">
        <v>3732</v>
      </c>
    </row>
    <row r="745" spans="1:9">
      <c r="A745" s="144" t="s">
        <v>3868</v>
      </c>
      <c r="B745" t="s">
        <v>1931</v>
      </c>
      <c r="C745" t="s">
        <v>2222</v>
      </c>
      <c r="D745" t="s">
        <v>2220</v>
      </c>
      <c r="E745" t="s">
        <v>120</v>
      </c>
      <c r="G745" t="s">
        <v>3859</v>
      </c>
      <c r="H745" t="s">
        <v>120</v>
      </c>
      <c r="I745" t="s">
        <v>3732</v>
      </c>
    </row>
    <row r="746" spans="1:9">
      <c r="A746" s="144" t="s">
        <v>3868</v>
      </c>
      <c r="B746" t="s">
        <v>1931</v>
      </c>
      <c r="C746" t="s">
        <v>2100</v>
      </c>
      <c r="E746" t="s">
        <v>2101</v>
      </c>
      <c r="F746" t="s">
        <v>2103</v>
      </c>
      <c r="G746" t="s">
        <v>3974</v>
      </c>
      <c r="H746" t="s">
        <v>2468</v>
      </c>
      <c r="I746" t="s">
        <v>3732</v>
      </c>
    </row>
    <row r="747" spans="1:9">
      <c r="A747" s="144" t="s">
        <v>3868</v>
      </c>
      <c r="B747" t="s">
        <v>1931</v>
      </c>
      <c r="C747" t="s">
        <v>2224</v>
      </c>
      <c r="D747" t="s">
        <v>2225</v>
      </c>
      <c r="E747" t="s">
        <v>120</v>
      </c>
      <c r="F747" t="s">
        <v>2226</v>
      </c>
      <c r="G747" t="s">
        <v>3859</v>
      </c>
      <c r="H747" t="s">
        <v>120</v>
      </c>
      <c r="I747" t="s">
        <v>3732</v>
      </c>
    </row>
    <row r="748" spans="1:9">
      <c r="A748" s="144" t="s">
        <v>3868</v>
      </c>
      <c r="B748" t="s">
        <v>3417</v>
      </c>
      <c r="C748" t="s">
        <v>2228</v>
      </c>
      <c r="D748" t="s">
        <v>2229</v>
      </c>
      <c r="E748" t="s">
        <v>120</v>
      </c>
      <c r="G748" t="s">
        <v>3859</v>
      </c>
      <c r="H748" t="s">
        <v>120</v>
      </c>
      <c r="I748" t="s">
        <v>3736</v>
      </c>
    </row>
    <row r="749" spans="1:9">
      <c r="A749" s="144" t="s">
        <v>3868</v>
      </c>
      <c r="B749" t="s">
        <v>3417</v>
      </c>
      <c r="C749" t="s">
        <v>2230</v>
      </c>
      <c r="D749" t="s">
        <v>2229</v>
      </c>
      <c r="E749" t="s">
        <v>2231</v>
      </c>
      <c r="G749" t="s">
        <v>3859</v>
      </c>
      <c r="H749" t="s">
        <v>2470</v>
      </c>
      <c r="I749" t="s">
        <v>3736</v>
      </c>
    </row>
    <row r="750" spans="1:9">
      <c r="A750" s="144" t="s">
        <v>3868</v>
      </c>
      <c r="B750" t="s">
        <v>3417</v>
      </c>
      <c r="C750" t="s">
        <v>2232</v>
      </c>
      <c r="D750" t="s">
        <v>2229</v>
      </c>
      <c r="E750" t="s">
        <v>2233</v>
      </c>
      <c r="F750" t="s">
        <v>2234</v>
      </c>
      <c r="G750" t="s">
        <v>3859</v>
      </c>
      <c r="H750" t="s">
        <v>120</v>
      </c>
      <c r="I750" t="s">
        <v>3736</v>
      </c>
    </row>
    <row r="751" spans="1:9">
      <c r="A751" s="144" t="s">
        <v>3868</v>
      </c>
      <c r="B751" t="s">
        <v>3417</v>
      </c>
      <c r="C751" t="s">
        <v>2235</v>
      </c>
      <c r="D751" t="s">
        <v>2229</v>
      </c>
      <c r="E751" t="s">
        <v>120</v>
      </c>
      <c r="G751" t="s">
        <v>3859</v>
      </c>
      <c r="H751" t="s">
        <v>120</v>
      </c>
      <c r="I751" t="s">
        <v>3736</v>
      </c>
    </row>
    <row r="752" spans="1:9">
      <c r="A752" s="144" t="s">
        <v>3868</v>
      </c>
      <c r="B752" t="s">
        <v>1936</v>
      </c>
      <c r="C752" t="s">
        <v>2237</v>
      </c>
      <c r="D752" t="s">
        <v>2238</v>
      </c>
      <c r="E752" t="s">
        <v>2239</v>
      </c>
      <c r="G752" t="s">
        <v>3859</v>
      </c>
      <c r="H752" t="s">
        <v>120</v>
      </c>
      <c r="I752" t="s">
        <v>3740</v>
      </c>
    </row>
    <row r="753" spans="1:9">
      <c r="A753" s="144" t="s">
        <v>3868</v>
      </c>
      <c r="B753" t="s">
        <v>1936</v>
      </c>
      <c r="C753" t="s">
        <v>2240</v>
      </c>
      <c r="D753" t="s">
        <v>2162</v>
      </c>
      <c r="E753" t="s">
        <v>120</v>
      </c>
      <c r="G753" t="s">
        <v>3859</v>
      </c>
      <c r="H753" t="s">
        <v>120</v>
      </c>
      <c r="I753" t="s">
        <v>3740</v>
      </c>
    </row>
    <row r="754" spans="1:9">
      <c r="A754" s="144" t="s">
        <v>3868</v>
      </c>
      <c r="B754" t="s">
        <v>1936</v>
      </c>
      <c r="C754" t="s">
        <v>2241</v>
      </c>
      <c r="D754" t="s">
        <v>2238</v>
      </c>
      <c r="E754" t="s">
        <v>2242</v>
      </c>
      <c r="G754" t="s">
        <v>3859</v>
      </c>
      <c r="H754" t="s">
        <v>120</v>
      </c>
      <c r="I754" t="s">
        <v>3740</v>
      </c>
    </row>
    <row r="755" spans="1:9">
      <c r="A755" s="144" t="s">
        <v>3868</v>
      </c>
      <c r="B755" t="s">
        <v>1936</v>
      </c>
      <c r="C755" t="s">
        <v>2164</v>
      </c>
      <c r="D755" t="s">
        <v>2162</v>
      </c>
      <c r="E755" t="s">
        <v>2165</v>
      </c>
      <c r="F755" t="s">
        <v>2166</v>
      </c>
      <c r="G755" t="s">
        <v>3859</v>
      </c>
      <c r="H755" t="s">
        <v>120</v>
      </c>
      <c r="I755" t="s">
        <v>3740</v>
      </c>
    </row>
    <row r="756" spans="1:9">
      <c r="A756" s="144" t="s">
        <v>3868</v>
      </c>
      <c r="B756" t="s">
        <v>1936</v>
      </c>
      <c r="C756" t="s">
        <v>2243</v>
      </c>
      <c r="D756" t="s">
        <v>2244</v>
      </c>
      <c r="E756" t="s">
        <v>120</v>
      </c>
      <c r="F756" t="s">
        <v>2245</v>
      </c>
      <c r="G756" t="s">
        <v>3859</v>
      </c>
      <c r="H756" t="s">
        <v>120</v>
      </c>
      <c r="I756" t="s">
        <v>3740</v>
      </c>
    </row>
    <row r="757" spans="1:9">
      <c r="A757" s="144" t="s">
        <v>3868</v>
      </c>
      <c r="B757" t="s">
        <v>1936</v>
      </c>
      <c r="C757" t="s">
        <v>2246</v>
      </c>
      <c r="D757" t="s">
        <v>2244</v>
      </c>
      <c r="E757" t="s">
        <v>120</v>
      </c>
      <c r="G757" t="s">
        <v>3859</v>
      </c>
      <c r="H757" t="s">
        <v>120</v>
      </c>
      <c r="I757" t="s">
        <v>3740</v>
      </c>
    </row>
    <row r="758" spans="1:9">
      <c r="A758" s="144" t="s">
        <v>3868</v>
      </c>
      <c r="B758" t="s">
        <v>1938</v>
      </c>
      <c r="C758" t="s">
        <v>2248</v>
      </c>
      <c r="D758" t="s">
        <v>2249</v>
      </c>
      <c r="E758" t="s">
        <v>120</v>
      </c>
      <c r="F758" t="s">
        <v>2250</v>
      </c>
      <c r="G758" t="s">
        <v>3859</v>
      </c>
      <c r="H758" t="s">
        <v>120</v>
      </c>
      <c r="I758" t="s">
        <v>3744</v>
      </c>
    </row>
    <row r="759" spans="1:9">
      <c r="A759" s="144" t="s">
        <v>3868</v>
      </c>
      <c r="B759" t="s">
        <v>1938</v>
      </c>
      <c r="C759" t="s">
        <v>2105</v>
      </c>
      <c r="D759" t="s">
        <v>2106</v>
      </c>
      <c r="E759" t="s">
        <v>2107</v>
      </c>
      <c r="G759" t="s">
        <v>3974</v>
      </c>
      <c r="H759" t="s">
        <v>2468</v>
      </c>
      <c r="I759" t="s">
        <v>3744</v>
      </c>
    </row>
    <row r="760" spans="1:9">
      <c r="A760" s="144" t="s">
        <v>3868</v>
      </c>
      <c r="B760" t="s">
        <v>1938</v>
      </c>
      <c r="C760" t="s">
        <v>2108</v>
      </c>
      <c r="D760" t="s">
        <v>2106</v>
      </c>
      <c r="E760" t="s">
        <v>2101</v>
      </c>
      <c r="G760" t="s">
        <v>3974</v>
      </c>
      <c r="H760" t="s">
        <v>2468</v>
      </c>
      <c r="I760" t="s">
        <v>3744</v>
      </c>
    </row>
    <row r="761" spans="1:9">
      <c r="A761" s="144" t="s">
        <v>3868</v>
      </c>
      <c r="B761" t="s">
        <v>1938</v>
      </c>
      <c r="C761" t="s">
        <v>2109</v>
      </c>
      <c r="D761" t="s">
        <v>2106</v>
      </c>
      <c r="E761" t="s">
        <v>2101</v>
      </c>
      <c r="G761" t="s">
        <v>3974</v>
      </c>
      <c r="H761" t="s">
        <v>2468</v>
      </c>
      <c r="I761" t="s">
        <v>3744</v>
      </c>
    </row>
    <row r="762" spans="1:9">
      <c r="A762" s="144" t="s">
        <v>3868</v>
      </c>
      <c r="B762" t="s">
        <v>1938</v>
      </c>
      <c r="C762" t="s">
        <v>2110</v>
      </c>
      <c r="D762" t="s">
        <v>2111</v>
      </c>
      <c r="E762" t="s">
        <v>2101</v>
      </c>
      <c r="G762" t="s">
        <v>3974</v>
      </c>
      <c r="H762" t="s">
        <v>2468</v>
      </c>
      <c r="I762" t="s">
        <v>3744</v>
      </c>
    </row>
    <row r="763" spans="1:9">
      <c r="A763" s="144" t="s">
        <v>3868</v>
      </c>
      <c r="B763" t="s">
        <v>1938</v>
      </c>
      <c r="C763" t="s">
        <v>2112</v>
      </c>
      <c r="E763" t="s">
        <v>2101</v>
      </c>
      <c r="G763" t="s">
        <v>3974</v>
      </c>
      <c r="H763" t="s">
        <v>2468</v>
      </c>
      <c r="I763" t="s">
        <v>3744</v>
      </c>
    </row>
    <row r="764" spans="1:9">
      <c r="A764" s="144" t="s">
        <v>3868</v>
      </c>
      <c r="B764" t="s">
        <v>1938</v>
      </c>
      <c r="C764" t="s">
        <v>2113</v>
      </c>
      <c r="E764" t="s">
        <v>2101</v>
      </c>
      <c r="G764" t="s">
        <v>3974</v>
      </c>
      <c r="H764" t="s">
        <v>2468</v>
      </c>
      <c r="I764" t="s">
        <v>3744</v>
      </c>
    </row>
    <row r="765" spans="1:9">
      <c r="A765" s="144" t="s">
        <v>3868</v>
      </c>
      <c r="B765" t="s">
        <v>1938</v>
      </c>
      <c r="C765" t="s">
        <v>2114</v>
      </c>
      <c r="E765" t="s">
        <v>2101</v>
      </c>
      <c r="G765" t="s">
        <v>3974</v>
      </c>
      <c r="H765" t="s">
        <v>2468</v>
      </c>
      <c r="I765" t="s">
        <v>3744</v>
      </c>
    </row>
    <row r="766" spans="1:9">
      <c r="A766" s="144" t="s">
        <v>3868</v>
      </c>
      <c r="B766" t="s">
        <v>1939</v>
      </c>
      <c r="C766" t="s">
        <v>2252</v>
      </c>
      <c r="D766" t="s">
        <v>2253</v>
      </c>
      <c r="E766" t="s">
        <v>120</v>
      </c>
      <c r="G766" t="s">
        <v>3859</v>
      </c>
      <c r="H766" t="s">
        <v>120</v>
      </c>
      <c r="I766" t="s">
        <v>3746</v>
      </c>
    </row>
    <row r="767" spans="1:9">
      <c r="A767" s="144" t="s">
        <v>3868</v>
      </c>
      <c r="B767" t="s">
        <v>1939</v>
      </c>
      <c r="C767" t="s">
        <v>2254</v>
      </c>
      <c r="D767" t="s">
        <v>2255</v>
      </c>
      <c r="E767" t="s">
        <v>120</v>
      </c>
      <c r="G767" t="s">
        <v>3859</v>
      </c>
      <c r="H767" t="s">
        <v>120</v>
      </c>
      <c r="I767" t="s">
        <v>3746</v>
      </c>
    </row>
    <row r="768" spans="1:9">
      <c r="A768" s="144" t="s">
        <v>3868</v>
      </c>
      <c r="B768" t="s">
        <v>1939</v>
      </c>
      <c r="C768" t="s">
        <v>2256</v>
      </c>
      <c r="D768" t="s">
        <v>2255</v>
      </c>
      <c r="E768" t="s">
        <v>2257</v>
      </c>
      <c r="F768" t="s">
        <v>2258</v>
      </c>
      <c r="G768" t="s">
        <v>3859</v>
      </c>
      <c r="H768" t="s">
        <v>120</v>
      </c>
      <c r="I768" t="s">
        <v>3746</v>
      </c>
    </row>
    <row r="769" spans="1:9">
      <c r="A769" s="144" t="s">
        <v>3868</v>
      </c>
      <c r="B769" t="s">
        <v>1939</v>
      </c>
      <c r="C769" t="s">
        <v>2259</v>
      </c>
      <c r="D769" t="s">
        <v>2260</v>
      </c>
      <c r="E769" t="s">
        <v>120</v>
      </c>
      <c r="G769" t="s">
        <v>3859</v>
      </c>
      <c r="H769" t="s">
        <v>120</v>
      </c>
      <c r="I769" t="s">
        <v>3746</v>
      </c>
    </row>
    <row r="770" spans="1:9">
      <c r="A770" s="144" t="s">
        <v>3868</v>
      </c>
      <c r="B770" t="s">
        <v>1939</v>
      </c>
      <c r="C770" t="s">
        <v>2116</v>
      </c>
      <c r="E770" t="s">
        <v>2117</v>
      </c>
      <c r="G770" t="s">
        <v>3859</v>
      </c>
      <c r="H770" t="s">
        <v>120</v>
      </c>
      <c r="I770" t="s">
        <v>3746</v>
      </c>
    </row>
    <row r="771" spans="1:9">
      <c r="A771" s="144" t="s">
        <v>3868</v>
      </c>
      <c r="B771" t="s">
        <v>1939</v>
      </c>
      <c r="C771" t="s">
        <v>2119</v>
      </c>
      <c r="E771" t="s">
        <v>2101</v>
      </c>
      <c r="G771" t="s">
        <v>3974</v>
      </c>
      <c r="H771" t="s">
        <v>2468</v>
      </c>
      <c r="I771" t="s">
        <v>3746</v>
      </c>
    </row>
    <row r="772" spans="1:9">
      <c r="A772" s="144" t="s">
        <v>3868</v>
      </c>
      <c r="B772" t="s">
        <v>1939</v>
      </c>
      <c r="C772" t="s">
        <v>2120</v>
      </c>
      <c r="E772" t="s">
        <v>2101</v>
      </c>
      <c r="G772" t="s">
        <v>3974</v>
      </c>
      <c r="H772" t="s">
        <v>2468</v>
      </c>
      <c r="I772" t="s">
        <v>3746</v>
      </c>
    </row>
    <row r="773" spans="1:9">
      <c r="A773" s="144" t="s">
        <v>3868</v>
      </c>
      <c r="B773" t="s">
        <v>1939</v>
      </c>
      <c r="C773" t="s">
        <v>2261</v>
      </c>
      <c r="D773" t="s">
        <v>2255</v>
      </c>
      <c r="E773" t="s">
        <v>2262</v>
      </c>
      <c r="G773" t="s">
        <v>3859</v>
      </c>
      <c r="H773" t="s">
        <v>2262</v>
      </c>
      <c r="I773" t="s">
        <v>3746</v>
      </c>
    </row>
    <row r="774" spans="1:9">
      <c r="A774" s="144" t="s">
        <v>3868</v>
      </c>
      <c r="B774" t="s">
        <v>1939</v>
      </c>
      <c r="C774" t="s">
        <v>2263</v>
      </c>
      <c r="D774" t="s">
        <v>2260</v>
      </c>
      <c r="E774" t="s">
        <v>120</v>
      </c>
      <c r="G774" t="s">
        <v>3859</v>
      </c>
      <c r="H774" t="s">
        <v>120</v>
      </c>
      <c r="I774" t="s">
        <v>3746</v>
      </c>
    </row>
    <row r="775" spans="1:9">
      <c r="A775" s="144" t="s">
        <v>3868</v>
      </c>
      <c r="B775" t="s">
        <v>1941</v>
      </c>
      <c r="C775" t="s">
        <v>2475</v>
      </c>
      <c r="D775" t="s">
        <v>2255</v>
      </c>
      <c r="E775" t="s">
        <v>2476</v>
      </c>
      <c r="G775" t="s">
        <v>3859</v>
      </c>
      <c r="H775" t="s">
        <v>804</v>
      </c>
      <c r="I775" t="s">
        <v>3748</v>
      </c>
    </row>
    <row r="776" spans="1:9">
      <c r="A776" s="144" t="s">
        <v>3868</v>
      </c>
      <c r="B776" t="s">
        <v>1941</v>
      </c>
      <c r="C776" t="s">
        <v>2477</v>
      </c>
      <c r="D776" t="s">
        <v>2111</v>
      </c>
      <c r="E776" t="s">
        <v>2476</v>
      </c>
      <c r="G776" t="s">
        <v>3859</v>
      </c>
      <c r="H776" t="s">
        <v>804</v>
      </c>
      <c r="I776" t="s">
        <v>3748</v>
      </c>
    </row>
    <row r="777" spans="1:9">
      <c r="A777" s="144" t="s">
        <v>3868</v>
      </c>
      <c r="B777" t="s">
        <v>1941</v>
      </c>
      <c r="C777" t="s">
        <v>2265</v>
      </c>
      <c r="E777" t="s">
        <v>2262</v>
      </c>
      <c r="G777" t="s">
        <v>3859</v>
      </c>
      <c r="H777" t="s">
        <v>2262</v>
      </c>
      <c r="I777" t="s">
        <v>3748</v>
      </c>
    </row>
    <row r="778" spans="1:9">
      <c r="A778" s="144" t="s">
        <v>3868</v>
      </c>
      <c r="B778" t="s">
        <v>1941</v>
      </c>
      <c r="C778" t="s">
        <v>2266</v>
      </c>
      <c r="E778" t="s">
        <v>2262</v>
      </c>
      <c r="G778" t="s">
        <v>3859</v>
      </c>
      <c r="H778" t="s">
        <v>2262</v>
      </c>
      <c r="I778" t="s">
        <v>3748</v>
      </c>
    </row>
    <row r="779" spans="1:9">
      <c r="A779" s="144" t="s">
        <v>3868</v>
      </c>
      <c r="B779" t="s">
        <v>1941</v>
      </c>
      <c r="C779" t="s">
        <v>2172</v>
      </c>
      <c r="E779" t="s">
        <v>2173</v>
      </c>
      <c r="G779" t="s">
        <v>3859</v>
      </c>
      <c r="H779" t="s">
        <v>2262</v>
      </c>
      <c r="I779" t="s">
        <v>3748</v>
      </c>
    </row>
    <row r="780" spans="1:9">
      <c r="A780" s="144" t="s">
        <v>3868</v>
      </c>
      <c r="B780" t="s">
        <v>1941</v>
      </c>
      <c r="C780" t="s">
        <v>2267</v>
      </c>
      <c r="D780" t="s">
        <v>2255</v>
      </c>
      <c r="E780" t="s">
        <v>120</v>
      </c>
      <c r="G780" t="s">
        <v>3859</v>
      </c>
      <c r="H780" t="s">
        <v>120</v>
      </c>
      <c r="I780" t="s">
        <v>3748</v>
      </c>
    </row>
    <row r="781" spans="1:9">
      <c r="A781" s="144" t="s">
        <v>3868</v>
      </c>
      <c r="B781" t="s">
        <v>1941</v>
      </c>
      <c r="C781" t="s">
        <v>2268</v>
      </c>
      <c r="D781" t="s">
        <v>2255</v>
      </c>
      <c r="E781" t="s">
        <v>120</v>
      </c>
      <c r="G781" t="s">
        <v>3859</v>
      </c>
      <c r="H781" t="s">
        <v>120</v>
      </c>
      <c r="I781" t="s">
        <v>3748</v>
      </c>
    </row>
    <row r="782" spans="1:9">
      <c r="A782" s="144" t="s">
        <v>3868</v>
      </c>
      <c r="B782" t="s">
        <v>1941</v>
      </c>
      <c r="C782" t="s">
        <v>2269</v>
      </c>
      <c r="D782" t="s">
        <v>2111</v>
      </c>
      <c r="E782" t="s">
        <v>120</v>
      </c>
      <c r="G782" t="s">
        <v>3859</v>
      </c>
      <c r="H782" t="s">
        <v>120</v>
      </c>
      <c r="I782" t="s">
        <v>3748</v>
      </c>
    </row>
    <row r="783" spans="1:9">
      <c r="A783" s="144" t="s">
        <v>3868</v>
      </c>
      <c r="B783" t="s">
        <v>1941</v>
      </c>
      <c r="C783" t="s">
        <v>2270</v>
      </c>
      <c r="D783" t="s">
        <v>2271</v>
      </c>
      <c r="E783" t="s">
        <v>2262</v>
      </c>
      <c r="G783" t="s">
        <v>3859</v>
      </c>
      <c r="H783" t="s">
        <v>2262</v>
      </c>
      <c r="I783" t="s">
        <v>3748</v>
      </c>
    </row>
    <row r="784" spans="1:9">
      <c r="A784" s="144" t="s">
        <v>3868</v>
      </c>
      <c r="B784" t="s">
        <v>1941</v>
      </c>
      <c r="C784" t="s">
        <v>2272</v>
      </c>
      <c r="D784" t="s">
        <v>2271</v>
      </c>
      <c r="E784" t="s">
        <v>2262</v>
      </c>
      <c r="G784" t="s">
        <v>3859</v>
      </c>
      <c r="H784" t="s">
        <v>2262</v>
      </c>
      <c r="I784" t="s">
        <v>3748</v>
      </c>
    </row>
    <row r="785" spans="1:9">
      <c r="A785" s="144" t="s">
        <v>3868</v>
      </c>
      <c r="B785" t="s">
        <v>1941</v>
      </c>
      <c r="C785" t="s">
        <v>2122</v>
      </c>
      <c r="E785" t="s">
        <v>2101</v>
      </c>
      <c r="G785" t="s">
        <v>3974</v>
      </c>
      <c r="H785" t="s">
        <v>2468</v>
      </c>
      <c r="I785" t="s">
        <v>3748</v>
      </c>
    </row>
    <row r="786" spans="1:9">
      <c r="A786" s="144" t="s">
        <v>3868</v>
      </c>
      <c r="B786" t="s">
        <v>1941</v>
      </c>
      <c r="C786" t="s">
        <v>2273</v>
      </c>
      <c r="D786" t="s">
        <v>2271</v>
      </c>
      <c r="E786" t="s">
        <v>120</v>
      </c>
      <c r="F786" t="s">
        <v>2274</v>
      </c>
      <c r="G786" t="s">
        <v>3859</v>
      </c>
      <c r="H786" t="s">
        <v>120</v>
      </c>
      <c r="I786" t="s">
        <v>3748</v>
      </c>
    </row>
    <row r="787" spans="1:9">
      <c r="A787" s="144" t="s">
        <v>3868</v>
      </c>
      <c r="B787" t="s">
        <v>1942</v>
      </c>
      <c r="C787" t="s">
        <v>2276</v>
      </c>
      <c r="D787" t="s">
        <v>2277</v>
      </c>
      <c r="E787" t="s">
        <v>120</v>
      </c>
      <c r="G787" t="s">
        <v>3859</v>
      </c>
      <c r="H787" t="s">
        <v>120</v>
      </c>
      <c r="I787" t="s">
        <v>3752</v>
      </c>
    </row>
    <row r="788" spans="1:9">
      <c r="A788" s="144" t="s">
        <v>3868</v>
      </c>
      <c r="B788" t="s">
        <v>1942</v>
      </c>
      <c r="C788" t="s">
        <v>2278</v>
      </c>
      <c r="D788" t="s">
        <v>2207</v>
      </c>
      <c r="E788" t="s">
        <v>120</v>
      </c>
      <c r="G788" t="s">
        <v>3859</v>
      </c>
      <c r="H788" t="s">
        <v>120</v>
      </c>
      <c r="I788" t="s">
        <v>3752</v>
      </c>
    </row>
    <row r="789" spans="1:9">
      <c r="A789" s="144" t="s">
        <v>3868</v>
      </c>
      <c r="B789" t="s">
        <v>1942</v>
      </c>
      <c r="C789" t="s">
        <v>2279</v>
      </c>
      <c r="D789" t="s">
        <v>2207</v>
      </c>
      <c r="E789" t="s">
        <v>120</v>
      </c>
      <c r="G789" t="s">
        <v>3859</v>
      </c>
      <c r="H789" t="s">
        <v>120</v>
      </c>
      <c r="I789" t="s">
        <v>3752</v>
      </c>
    </row>
    <row r="790" spans="1:9">
      <c r="A790" s="144" t="s">
        <v>3868</v>
      </c>
      <c r="B790" t="s">
        <v>1944</v>
      </c>
      <c r="C790" t="s">
        <v>2124</v>
      </c>
      <c r="D790" t="s">
        <v>2125</v>
      </c>
      <c r="E790" t="s">
        <v>2089</v>
      </c>
      <c r="F790" t="s">
        <v>2126</v>
      </c>
      <c r="G790" t="s">
        <v>3974</v>
      </c>
      <c r="H790" t="s">
        <v>2091</v>
      </c>
      <c r="I790" t="s">
        <v>3756</v>
      </c>
    </row>
    <row r="791" spans="1:9">
      <c r="A791" s="144" t="s">
        <v>3868</v>
      </c>
      <c r="B791" t="s">
        <v>1944</v>
      </c>
      <c r="C791" t="s">
        <v>2127</v>
      </c>
      <c r="D791" t="s">
        <v>2128</v>
      </c>
      <c r="E791" t="s">
        <v>2089</v>
      </c>
      <c r="F791" t="s">
        <v>2129</v>
      </c>
      <c r="G791" t="s">
        <v>3974</v>
      </c>
      <c r="H791" t="s">
        <v>2091</v>
      </c>
      <c r="I791" t="s">
        <v>3756</v>
      </c>
    </row>
    <row r="792" spans="1:9">
      <c r="A792" s="144" t="s">
        <v>3868</v>
      </c>
      <c r="B792" t="s">
        <v>1944</v>
      </c>
      <c r="C792" t="s">
        <v>2281</v>
      </c>
      <c r="D792" t="s">
        <v>2125</v>
      </c>
      <c r="E792" t="s">
        <v>2262</v>
      </c>
      <c r="F792" t="s">
        <v>2282</v>
      </c>
      <c r="G792" t="s">
        <v>3859</v>
      </c>
      <c r="H792" t="s">
        <v>2262</v>
      </c>
      <c r="I792" t="s">
        <v>3756</v>
      </c>
    </row>
    <row r="793" spans="1:9">
      <c r="A793" s="144" t="s">
        <v>3868</v>
      </c>
      <c r="B793" t="s">
        <v>1944</v>
      </c>
      <c r="C793" t="s">
        <v>2283</v>
      </c>
      <c r="D793" t="s">
        <v>2179</v>
      </c>
      <c r="E793" t="s">
        <v>120</v>
      </c>
      <c r="F793" t="s">
        <v>2284</v>
      </c>
      <c r="G793" t="s">
        <v>3859</v>
      </c>
      <c r="H793" t="s">
        <v>120</v>
      </c>
      <c r="I793" t="s">
        <v>3756</v>
      </c>
    </row>
    <row r="794" spans="1:9">
      <c r="A794" s="144" t="s">
        <v>3868</v>
      </c>
      <c r="B794" t="s">
        <v>1944</v>
      </c>
      <c r="C794" t="s">
        <v>2285</v>
      </c>
      <c r="D794" t="s">
        <v>2176</v>
      </c>
      <c r="E794" t="s">
        <v>120</v>
      </c>
      <c r="F794" t="s">
        <v>2286</v>
      </c>
      <c r="G794" t="s">
        <v>3859</v>
      </c>
      <c r="H794" t="s">
        <v>120</v>
      </c>
      <c r="I794" t="s">
        <v>3756</v>
      </c>
    </row>
    <row r="795" spans="1:9">
      <c r="A795" s="144" t="s">
        <v>3868</v>
      </c>
      <c r="B795" t="s">
        <v>1944</v>
      </c>
      <c r="C795" t="s">
        <v>2287</v>
      </c>
      <c r="D795" t="s">
        <v>2288</v>
      </c>
      <c r="E795" t="s">
        <v>120</v>
      </c>
      <c r="F795" t="s">
        <v>2289</v>
      </c>
      <c r="G795" t="s">
        <v>3859</v>
      </c>
      <c r="H795" t="s">
        <v>120</v>
      </c>
      <c r="I795" t="s">
        <v>3756</v>
      </c>
    </row>
    <row r="796" spans="1:9">
      <c r="A796" s="144" t="s">
        <v>3868</v>
      </c>
      <c r="B796" t="s">
        <v>1944</v>
      </c>
      <c r="C796" t="s">
        <v>2130</v>
      </c>
      <c r="E796" t="s">
        <v>2101</v>
      </c>
      <c r="G796" t="s">
        <v>3974</v>
      </c>
      <c r="H796" t="s">
        <v>2468</v>
      </c>
      <c r="I796" t="s">
        <v>3756</v>
      </c>
    </row>
    <row r="797" spans="1:9">
      <c r="A797" s="144" t="s">
        <v>3868</v>
      </c>
      <c r="B797" t="s">
        <v>1948</v>
      </c>
      <c r="C797" t="s">
        <v>2291</v>
      </c>
      <c r="D797" t="s">
        <v>2179</v>
      </c>
      <c r="E797" t="s">
        <v>120</v>
      </c>
      <c r="F797" t="s">
        <v>2292</v>
      </c>
      <c r="G797" t="s">
        <v>3859</v>
      </c>
      <c r="H797" t="s">
        <v>120</v>
      </c>
      <c r="I797" t="s">
        <v>3760</v>
      </c>
    </row>
    <row r="798" spans="1:9">
      <c r="A798" s="144" t="s">
        <v>3868</v>
      </c>
      <c r="B798" t="s">
        <v>1948</v>
      </c>
      <c r="C798" t="s">
        <v>2293</v>
      </c>
      <c r="D798" t="s">
        <v>2179</v>
      </c>
      <c r="E798" t="s">
        <v>120</v>
      </c>
      <c r="G798" t="s">
        <v>3859</v>
      </c>
      <c r="H798" t="s">
        <v>120</v>
      </c>
      <c r="I798" t="s">
        <v>3760</v>
      </c>
    </row>
    <row r="799" spans="1:9">
      <c r="A799" s="144" t="s">
        <v>3868</v>
      </c>
      <c r="B799" t="s">
        <v>1948</v>
      </c>
      <c r="C799" t="s">
        <v>2294</v>
      </c>
      <c r="D799" t="s">
        <v>2295</v>
      </c>
      <c r="E799" t="s">
        <v>120</v>
      </c>
      <c r="F799" t="s">
        <v>2296</v>
      </c>
      <c r="G799" t="s">
        <v>3859</v>
      </c>
      <c r="H799" t="s">
        <v>120</v>
      </c>
      <c r="I799" t="s">
        <v>3760</v>
      </c>
    </row>
    <row r="800" spans="1:9">
      <c r="A800" s="144" t="s">
        <v>3868</v>
      </c>
      <c r="B800" t="s">
        <v>1948</v>
      </c>
      <c r="C800" t="s">
        <v>2297</v>
      </c>
      <c r="D800" t="s">
        <v>2184</v>
      </c>
      <c r="E800" t="s">
        <v>120</v>
      </c>
      <c r="F800" t="s">
        <v>2292</v>
      </c>
      <c r="G800" t="s">
        <v>3859</v>
      </c>
      <c r="H800" t="s">
        <v>120</v>
      </c>
      <c r="I800" t="s">
        <v>3760</v>
      </c>
    </row>
    <row r="801" spans="1:9">
      <c r="A801" s="144" t="s">
        <v>3868</v>
      </c>
      <c r="B801" t="s">
        <v>1948</v>
      </c>
      <c r="C801" t="s">
        <v>2298</v>
      </c>
      <c r="D801" t="s">
        <v>2184</v>
      </c>
      <c r="E801" t="s">
        <v>120</v>
      </c>
      <c r="F801" t="s">
        <v>2299</v>
      </c>
      <c r="G801" t="s">
        <v>3859</v>
      </c>
      <c r="H801" t="s">
        <v>120</v>
      </c>
      <c r="I801" t="s">
        <v>3760</v>
      </c>
    </row>
    <row r="802" spans="1:9">
      <c r="A802" s="144" t="s">
        <v>3868</v>
      </c>
      <c r="B802" t="s">
        <v>1948</v>
      </c>
      <c r="C802" t="s">
        <v>2300</v>
      </c>
      <c r="D802" t="s">
        <v>2301</v>
      </c>
      <c r="E802" t="s">
        <v>2262</v>
      </c>
      <c r="G802" t="s">
        <v>3859</v>
      </c>
      <c r="H802" t="s">
        <v>2262</v>
      </c>
      <c r="I802" t="s">
        <v>3760</v>
      </c>
    </row>
    <row r="803" spans="1:9">
      <c r="A803" s="144" t="s">
        <v>3868</v>
      </c>
      <c r="B803" t="s">
        <v>1948</v>
      </c>
      <c r="C803" t="s">
        <v>2185</v>
      </c>
      <c r="D803" t="s">
        <v>2179</v>
      </c>
      <c r="E803" t="s">
        <v>2186</v>
      </c>
      <c r="F803" t="s">
        <v>2188</v>
      </c>
      <c r="G803" t="s">
        <v>3859</v>
      </c>
      <c r="H803" t="s">
        <v>2481</v>
      </c>
      <c r="I803" t="s">
        <v>3760</v>
      </c>
    </row>
    <row r="804" spans="1:9">
      <c r="A804" s="144" t="s">
        <v>3868</v>
      </c>
      <c r="B804" t="s">
        <v>1948</v>
      </c>
      <c r="C804" t="s">
        <v>2304</v>
      </c>
      <c r="D804" t="s">
        <v>2301</v>
      </c>
      <c r="E804" t="s">
        <v>2305</v>
      </c>
      <c r="G804" t="s">
        <v>3859</v>
      </c>
      <c r="H804" t="s">
        <v>120</v>
      </c>
      <c r="I804" t="s">
        <v>3760</v>
      </c>
    </row>
    <row r="805" spans="1:9">
      <c r="A805" s="144" t="s">
        <v>3868</v>
      </c>
      <c r="B805" t="s">
        <v>1948</v>
      </c>
      <c r="C805" t="s">
        <v>2132</v>
      </c>
      <c r="E805" t="s">
        <v>2089</v>
      </c>
      <c r="F805" t="s">
        <v>2133</v>
      </c>
      <c r="G805" t="s">
        <v>3974</v>
      </c>
      <c r="H805" t="s">
        <v>2091</v>
      </c>
      <c r="I805" t="s">
        <v>3760</v>
      </c>
    </row>
    <row r="806" spans="1:9">
      <c r="A806" s="144" t="s">
        <v>3868</v>
      </c>
      <c r="B806" t="s">
        <v>1948</v>
      </c>
      <c r="C806" t="s">
        <v>2306</v>
      </c>
      <c r="D806" t="s">
        <v>2135</v>
      </c>
      <c r="E806" t="s">
        <v>120</v>
      </c>
      <c r="F806" t="s">
        <v>2307</v>
      </c>
      <c r="G806" t="s">
        <v>3859</v>
      </c>
      <c r="H806" t="s">
        <v>120</v>
      </c>
      <c r="I806" t="s">
        <v>3760</v>
      </c>
    </row>
    <row r="807" spans="1:9">
      <c r="A807" s="144" t="s">
        <v>3868</v>
      </c>
      <c r="B807" t="s">
        <v>1948</v>
      </c>
      <c r="C807" t="s">
        <v>2134</v>
      </c>
      <c r="D807" t="s">
        <v>2135</v>
      </c>
      <c r="E807" t="s">
        <v>2136</v>
      </c>
      <c r="G807" t="s">
        <v>3974</v>
      </c>
      <c r="H807" t="s">
        <v>2137</v>
      </c>
      <c r="I807" t="s">
        <v>3760</v>
      </c>
    </row>
    <row r="808" spans="1:9">
      <c r="A808" s="144" t="s">
        <v>3868</v>
      </c>
      <c r="B808" t="s">
        <v>1951</v>
      </c>
      <c r="C808" t="s">
        <v>2309</v>
      </c>
      <c r="D808" t="s">
        <v>2310</v>
      </c>
      <c r="E808" t="s">
        <v>120</v>
      </c>
      <c r="G808" t="s">
        <v>3859</v>
      </c>
      <c r="H808" t="s">
        <v>120</v>
      </c>
      <c r="I808" t="s">
        <v>3764</v>
      </c>
    </row>
    <row r="809" spans="1:9">
      <c r="A809" s="144" t="s">
        <v>3868</v>
      </c>
      <c r="B809" t="s">
        <v>1951</v>
      </c>
      <c r="C809" t="s">
        <v>2311</v>
      </c>
      <c r="D809" t="s">
        <v>2310</v>
      </c>
      <c r="E809" t="s">
        <v>2262</v>
      </c>
      <c r="F809" t="s">
        <v>2312</v>
      </c>
      <c r="G809" t="s">
        <v>3859</v>
      </c>
      <c r="H809" t="s">
        <v>2262</v>
      </c>
      <c r="I809" t="s">
        <v>3764</v>
      </c>
    </row>
    <row r="810" spans="1:9">
      <c r="A810" s="144" t="s">
        <v>3868</v>
      </c>
      <c r="B810" t="s">
        <v>1951</v>
      </c>
      <c r="C810" t="s">
        <v>2313</v>
      </c>
      <c r="D810" t="s">
        <v>2314</v>
      </c>
      <c r="E810" t="s">
        <v>2315</v>
      </c>
      <c r="G810" t="s">
        <v>3859</v>
      </c>
      <c r="H810" t="s">
        <v>120</v>
      </c>
      <c r="I810" t="s">
        <v>3764</v>
      </c>
    </row>
    <row r="811" spans="1:9">
      <c r="A811" s="144" t="s">
        <v>3868</v>
      </c>
      <c r="B811" t="s">
        <v>1951</v>
      </c>
      <c r="C811" t="s">
        <v>2193</v>
      </c>
      <c r="D811" t="s">
        <v>2194</v>
      </c>
      <c r="E811" t="s">
        <v>2195</v>
      </c>
      <c r="F811" t="s">
        <v>2197</v>
      </c>
      <c r="G811" t="s">
        <v>3859</v>
      </c>
      <c r="H811" t="s">
        <v>2483</v>
      </c>
      <c r="I811" t="s">
        <v>3764</v>
      </c>
    </row>
    <row r="812" spans="1:9">
      <c r="A812" s="144" t="s">
        <v>3868</v>
      </c>
      <c r="B812" t="s">
        <v>1951</v>
      </c>
      <c r="C812" t="s">
        <v>2317</v>
      </c>
      <c r="D812" t="s">
        <v>2194</v>
      </c>
      <c r="E812" t="s">
        <v>2233</v>
      </c>
      <c r="F812" t="s">
        <v>2318</v>
      </c>
      <c r="G812" t="s">
        <v>3859</v>
      </c>
      <c r="H812" t="s">
        <v>120</v>
      </c>
      <c r="I812" t="s">
        <v>3764</v>
      </c>
    </row>
    <row r="813" spans="1:9">
      <c r="A813" s="144" t="s">
        <v>3868</v>
      </c>
      <c r="B813" t="s">
        <v>1951</v>
      </c>
      <c r="C813" t="s">
        <v>2319</v>
      </c>
      <c r="D813" t="s">
        <v>2310</v>
      </c>
      <c r="E813" t="s">
        <v>2320</v>
      </c>
      <c r="G813" t="s">
        <v>3859</v>
      </c>
      <c r="H813" t="s">
        <v>120</v>
      </c>
      <c r="I813" t="s">
        <v>3764</v>
      </c>
    </row>
    <row r="814" spans="1:9">
      <c r="A814" s="144" t="s">
        <v>3868</v>
      </c>
      <c r="B814" t="s">
        <v>1951</v>
      </c>
      <c r="C814" t="s">
        <v>2321</v>
      </c>
      <c r="D814" t="s">
        <v>2310</v>
      </c>
      <c r="E814" t="s">
        <v>2322</v>
      </c>
      <c r="F814" t="s">
        <v>2323</v>
      </c>
      <c r="G814" t="s">
        <v>3859</v>
      </c>
      <c r="H814" t="s">
        <v>120</v>
      </c>
      <c r="I814" t="s">
        <v>3764</v>
      </c>
    </row>
    <row r="815" spans="1:9">
      <c r="A815" s="144" t="s">
        <v>3868</v>
      </c>
      <c r="B815" t="s">
        <v>1951</v>
      </c>
      <c r="C815" t="s">
        <v>2324</v>
      </c>
      <c r="D815" t="s">
        <v>2310</v>
      </c>
      <c r="E815" t="s">
        <v>2325</v>
      </c>
      <c r="G815" t="s">
        <v>3859</v>
      </c>
      <c r="H815" t="s">
        <v>120</v>
      </c>
      <c r="I815" t="s">
        <v>3764</v>
      </c>
    </row>
    <row r="816" spans="1:9">
      <c r="A816" s="144" t="s">
        <v>3868</v>
      </c>
      <c r="B816" t="s">
        <v>1953</v>
      </c>
      <c r="C816" t="s">
        <v>2139</v>
      </c>
      <c r="E816" t="s">
        <v>2089</v>
      </c>
      <c r="F816" t="s">
        <v>2140</v>
      </c>
      <c r="G816" t="s">
        <v>3974</v>
      </c>
      <c r="H816" t="s">
        <v>2091</v>
      </c>
      <c r="I816" t="s">
        <v>3768</v>
      </c>
    </row>
    <row r="817" spans="1:9">
      <c r="A817" s="144" t="s">
        <v>3868</v>
      </c>
      <c r="B817" t="s">
        <v>1953</v>
      </c>
      <c r="C817" t="s">
        <v>2199</v>
      </c>
      <c r="D817" t="s">
        <v>2142</v>
      </c>
      <c r="E817" t="s">
        <v>2200</v>
      </c>
      <c r="F817" t="s">
        <v>2201</v>
      </c>
      <c r="G817" t="s">
        <v>3859</v>
      </c>
      <c r="H817" t="s">
        <v>120</v>
      </c>
      <c r="I817" t="s">
        <v>3768</v>
      </c>
    </row>
    <row r="818" spans="1:9">
      <c r="A818" s="144" t="s">
        <v>3868</v>
      </c>
      <c r="B818" t="s">
        <v>1953</v>
      </c>
      <c r="C818" t="s">
        <v>2327</v>
      </c>
      <c r="D818" t="s">
        <v>2135</v>
      </c>
      <c r="E818" t="s">
        <v>2328</v>
      </c>
      <c r="F818" t="s">
        <v>2329</v>
      </c>
      <c r="G818" t="s">
        <v>3859</v>
      </c>
      <c r="H818" t="s">
        <v>120</v>
      </c>
      <c r="I818" t="s">
        <v>3768</v>
      </c>
    </row>
    <row r="819" spans="1:9">
      <c r="A819" s="144" t="s">
        <v>3868</v>
      </c>
      <c r="B819" t="s">
        <v>1953</v>
      </c>
      <c r="C819" t="s">
        <v>2330</v>
      </c>
      <c r="D819" t="s">
        <v>2331</v>
      </c>
      <c r="E819" t="s">
        <v>2332</v>
      </c>
      <c r="F819" t="s">
        <v>2333</v>
      </c>
      <c r="G819" t="s">
        <v>3859</v>
      </c>
      <c r="H819" t="s">
        <v>120</v>
      </c>
      <c r="I819" t="s">
        <v>3768</v>
      </c>
    </row>
    <row r="820" spans="1:9">
      <c r="A820" s="144" t="s">
        <v>3868</v>
      </c>
      <c r="B820" t="s">
        <v>1953</v>
      </c>
      <c r="C820" t="s">
        <v>2334</v>
      </c>
      <c r="D820" t="s">
        <v>2142</v>
      </c>
      <c r="E820" t="s">
        <v>120</v>
      </c>
      <c r="F820" t="s">
        <v>2335</v>
      </c>
      <c r="G820" t="s">
        <v>3859</v>
      </c>
      <c r="H820" t="s">
        <v>120</v>
      </c>
      <c r="I820" t="s">
        <v>3768</v>
      </c>
    </row>
    <row r="821" spans="1:9">
      <c r="A821" s="144" t="s">
        <v>3868</v>
      </c>
      <c r="B821" t="s">
        <v>1953</v>
      </c>
      <c r="C821" t="s">
        <v>2141</v>
      </c>
      <c r="D821" t="s">
        <v>2142</v>
      </c>
      <c r="E821" t="s">
        <v>2089</v>
      </c>
      <c r="F821" t="s">
        <v>2143</v>
      </c>
      <c r="G821" t="s">
        <v>3974</v>
      </c>
      <c r="H821" t="s">
        <v>2091</v>
      </c>
      <c r="I821" t="s">
        <v>3768</v>
      </c>
    </row>
    <row r="822" spans="1:9">
      <c r="A822" s="144" t="s">
        <v>3868</v>
      </c>
      <c r="B822" t="s">
        <v>1953</v>
      </c>
      <c r="C822" t="s">
        <v>2144</v>
      </c>
      <c r="E822" t="s">
        <v>2101</v>
      </c>
      <c r="G822" t="s">
        <v>3974</v>
      </c>
      <c r="H822" t="s">
        <v>2468</v>
      </c>
      <c r="I822" t="s">
        <v>3768</v>
      </c>
    </row>
    <row r="823" spans="1:9">
      <c r="A823" s="144" t="s">
        <v>3868</v>
      </c>
      <c r="B823" t="s">
        <v>1953</v>
      </c>
      <c r="C823" t="s">
        <v>2336</v>
      </c>
      <c r="E823" t="s">
        <v>120</v>
      </c>
      <c r="G823" t="s">
        <v>3859</v>
      </c>
      <c r="H823" t="s">
        <v>120</v>
      </c>
      <c r="I823" t="s">
        <v>3768</v>
      </c>
    </row>
    <row r="824" spans="1:9">
      <c r="A824" s="144" t="s">
        <v>3868</v>
      </c>
      <c r="B824" t="s">
        <v>1953</v>
      </c>
      <c r="C824" t="s">
        <v>2337</v>
      </c>
      <c r="D824" t="s">
        <v>2142</v>
      </c>
      <c r="E824" t="s">
        <v>2338</v>
      </c>
      <c r="F824" t="s">
        <v>2339</v>
      </c>
      <c r="G824" t="s">
        <v>3859</v>
      </c>
      <c r="H824" t="s">
        <v>2338</v>
      </c>
      <c r="I824" t="s">
        <v>3768</v>
      </c>
    </row>
    <row r="825" spans="1:9">
      <c r="A825" s="144" t="s">
        <v>3868</v>
      </c>
      <c r="B825" t="s">
        <v>3647</v>
      </c>
      <c r="C825" t="s">
        <v>2146</v>
      </c>
      <c r="E825" t="s">
        <v>2101</v>
      </c>
      <c r="F825" t="s">
        <v>2147</v>
      </c>
      <c r="G825" t="s">
        <v>3974</v>
      </c>
      <c r="H825" t="s">
        <v>2468</v>
      </c>
    </row>
    <row r="826" spans="1:9">
      <c r="A826" s="144" t="s">
        <v>3868</v>
      </c>
      <c r="B826" t="s">
        <v>3647</v>
      </c>
      <c r="C826" t="s">
        <v>2341</v>
      </c>
      <c r="D826" t="s">
        <v>2342</v>
      </c>
      <c r="E826" t="s">
        <v>2343</v>
      </c>
      <c r="F826" t="s">
        <v>2209</v>
      </c>
      <c r="G826" t="s">
        <v>3859</v>
      </c>
      <c r="H826" t="s">
        <v>120</v>
      </c>
    </row>
    <row r="827" spans="1:9">
      <c r="A827" s="144" t="s">
        <v>3868</v>
      </c>
      <c r="B827" t="s">
        <v>3647</v>
      </c>
      <c r="C827" t="s">
        <v>2344</v>
      </c>
      <c r="D827" t="s">
        <v>2204</v>
      </c>
      <c r="E827" t="s">
        <v>120</v>
      </c>
      <c r="F827" t="s">
        <v>2345</v>
      </c>
      <c r="G827" t="s">
        <v>3859</v>
      </c>
      <c r="H827" t="s">
        <v>120</v>
      </c>
    </row>
    <row r="828" spans="1:9">
      <c r="A828" s="144" t="s">
        <v>3868</v>
      </c>
      <c r="B828" t="s">
        <v>3647</v>
      </c>
      <c r="C828" t="s">
        <v>2346</v>
      </c>
      <c r="D828" t="s">
        <v>2342</v>
      </c>
      <c r="E828" t="s">
        <v>120</v>
      </c>
      <c r="F828" t="s">
        <v>2345</v>
      </c>
      <c r="G828" t="s">
        <v>3859</v>
      </c>
      <c r="H828" t="s">
        <v>120</v>
      </c>
    </row>
    <row r="829" spans="1:9">
      <c r="A829" s="144" t="s">
        <v>3868</v>
      </c>
      <c r="B829" t="s">
        <v>3647</v>
      </c>
      <c r="C829" t="s">
        <v>2347</v>
      </c>
      <c r="D829" t="s">
        <v>2348</v>
      </c>
      <c r="E829" t="s">
        <v>2262</v>
      </c>
      <c r="F829" t="s">
        <v>2349</v>
      </c>
      <c r="G829" t="s">
        <v>3859</v>
      </c>
      <c r="H829" t="s">
        <v>2262</v>
      </c>
    </row>
    <row r="830" spans="1:9">
      <c r="A830" s="144" t="s">
        <v>3868</v>
      </c>
      <c r="B830" t="s">
        <v>3647</v>
      </c>
      <c r="C830" t="s">
        <v>2350</v>
      </c>
      <c r="D830" t="s">
        <v>2351</v>
      </c>
      <c r="E830" t="s">
        <v>2315</v>
      </c>
      <c r="F830" t="s">
        <v>2352</v>
      </c>
      <c r="G830" t="s">
        <v>3859</v>
      </c>
      <c r="H830" t="s">
        <v>120</v>
      </c>
    </row>
    <row r="831" spans="1:9">
      <c r="A831" s="144" t="s">
        <v>3869</v>
      </c>
      <c r="B831" t="s">
        <v>1929</v>
      </c>
      <c r="C831" t="s">
        <v>2149</v>
      </c>
      <c r="D831" t="s">
        <v>2150</v>
      </c>
      <c r="E831" t="s">
        <v>1632</v>
      </c>
      <c r="F831" t="s">
        <v>2152</v>
      </c>
      <c r="G831" t="s">
        <v>3859</v>
      </c>
      <c r="H831" t="s">
        <v>1632</v>
      </c>
      <c r="I831" t="s">
        <v>3728</v>
      </c>
    </row>
    <row r="832" spans="1:9">
      <c r="A832" s="144" t="s">
        <v>3869</v>
      </c>
      <c r="B832" t="s">
        <v>1929</v>
      </c>
      <c r="C832" t="s">
        <v>2153</v>
      </c>
      <c r="E832" t="s">
        <v>1396</v>
      </c>
      <c r="G832" t="s">
        <v>3859</v>
      </c>
      <c r="H832" t="s">
        <v>1396</v>
      </c>
      <c r="I832" t="s">
        <v>3728</v>
      </c>
    </row>
    <row r="833" spans="1:9">
      <c r="A833" s="144" t="s">
        <v>3869</v>
      </c>
      <c r="B833" t="s">
        <v>1929</v>
      </c>
      <c r="C833" t="s">
        <v>2154</v>
      </c>
      <c r="E833" t="s">
        <v>2155</v>
      </c>
      <c r="G833" t="s">
        <v>3859</v>
      </c>
      <c r="H833" t="s">
        <v>2417</v>
      </c>
      <c r="I833" t="s">
        <v>3728</v>
      </c>
    </row>
    <row r="834" spans="1:9">
      <c r="A834" s="144" t="s">
        <v>3869</v>
      </c>
      <c r="B834" t="s">
        <v>1929</v>
      </c>
      <c r="C834" t="s">
        <v>2213</v>
      </c>
      <c r="D834" t="s">
        <v>2088</v>
      </c>
      <c r="E834" t="s">
        <v>120</v>
      </c>
      <c r="G834" t="s">
        <v>3859</v>
      </c>
      <c r="H834" t="s">
        <v>120</v>
      </c>
      <c r="I834" t="s">
        <v>3728</v>
      </c>
    </row>
    <row r="835" spans="1:9">
      <c r="A835" s="144" t="s">
        <v>3869</v>
      </c>
      <c r="B835" t="s">
        <v>1929</v>
      </c>
      <c r="C835" t="s">
        <v>2214</v>
      </c>
      <c r="D835" t="s">
        <v>2098</v>
      </c>
      <c r="E835" t="s">
        <v>120</v>
      </c>
      <c r="F835" t="s">
        <v>2215</v>
      </c>
      <c r="G835" t="s">
        <v>3859</v>
      </c>
      <c r="H835" t="s">
        <v>120</v>
      </c>
      <c r="I835" t="s">
        <v>3728</v>
      </c>
    </row>
    <row r="836" spans="1:9">
      <c r="A836" s="144" t="s">
        <v>3869</v>
      </c>
      <c r="B836" t="s">
        <v>1929</v>
      </c>
      <c r="C836" t="s">
        <v>2216</v>
      </c>
      <c r="E836" t="s">
        <v>120</v>
      </c>
      <c r="G836" t="s">
        <v>3859</v>
      </c>
      <c r="H836" t="s">
        <v>120</v>
      </c>
      <c r="I836" t="s">
        <v>3728</v>
      </c>
    </row>
    <row r="837" spans="1:9">
      <c r="A837" s="144" t="s">
        <v>3869</v>
      </c>
      <c r="B837" t="s">
        <v>1931</v>
      </c>
      <c r="C837" t="s">
        <v>2218</v>
      </c>
      <c r="D837" t="s">
        <v>2106</v>
      </c>
      <c r="E837" t="s">
        <v>120</v>
      </c>
      <c r="G837" t="s">
        <v>3859</v>
      </c>
      <c r="H837" t="s">
        <v>120</v>
      </c>
      <c r="I837" t="s">
        <v>3732</v>
      </c>
    </row>
    <row r="838" spans="1:9">
      <c r="A838" s="144" t="s">
        <v>3869</v>
      </c>
      <c r="B838" t="s">
        <v>1931</v>
      </c>
      <c r="C838" t="s">
        <v>2219</v>
      </c>
      <c r="D838" t="s">
        <v>2220</v>
      </c>
      <c r="E838" t="s">
        <v>120</v>
      </c>
      <c r="F838" t="s">
        <v>2221</v>
      </c>
      <c r="G838" t="s">
        <v>3859</v>
      </c>
      <c r="H838" t="s">
        <v>120</v>
      </c>
      <c r="I838" t="s">
        <v>3732</v>
      </c>
    </row>
    <row r="839" spans="1:9">
      <c r="A839" s="144" t="s">
        <v>3869</v>
      </c>
      <c r="B839" t="s">
        <v>1931</v>
      </c>
      <c r="C839" t="s">
        <v>2222</v>
      </c>
      <c r="D839" t="s">
        <v>2220</v>
      </c>
      <c r="E839" t="s">
        <v>120</v>
      </c>
      <c r="G839" t="s">
        <v>3859</v>
      </c>
      <c r="H839" t="s">
        <v>120</v>
      </c>
      <c r="I839" t="s">
        <v>3732</v>
      </c>
    </row>
    <row r="840" spans="1:9">
      <c r="A840" s="144" t="s">
        <v>3869</v>
      </c>
      <c r="B840" t="s">
        <v>1931</v>
      </c>
      <c r="C840" t="s">
        <v>2100</v>
      </c>
      <c r="E840" t="s">
        <v>2101</v>
      </c>
      <c r="F840" t="s">
        <v>2103</v>
      </c>
      <c r="G840" t="s">
        <v>3975</v>
      </c>
      <c r="H840" t="s">
        <v>2419</v>
      </c>
      <c r="I840" t="s">
        <v>3732</v>
      </c>
    </row>
    <row r="841" spans="1:9">
      <c r="A841" s="144" t="s">
        <v>3869</v>
      </c>
      <c r="B841" t="s">
        <v>1931</v>
      </c>
      <c r="C841" t="s">
        <v>2224</v>
      </c>
      <c r="D841" t="s">
        <v>2225</v>
      </c>
      <c r="E841" t="s">
        <v>120</v>
      </c>
      <c r="F841" t="s">
        <v>2226</v>
      </c>
      <c r="G841" t="s">
        <v>3859</v>
      </c>
      <c r="H841" t="s">
        <v>120</v>
      </c>
      <c r="I841" t="s">
        <v>3732</v>
      </c>
    </row>
    <row r="842" spans="1:9">
      <c r="A842" s="144" t="s">
        <v>3869</v>
      </c>
      <c r="B842" t="s">
        <v>3417</v>
      </c>
      <c r="C842" t="s">
        <v>2228</v>
      </c>
      <c r="D842" t="s">
        <v>2229</v>
      </c>
      <c r="E842" t="s">
        <v>120</v>
      </c>
      <c r="G842" t="s">
        <v>3859</v>
      </c>
      <c r="H842" t="s">
        <v>120</v>
      </c>
      <c r="I842" t="s">
        <v>3736</v>
      </c>
    </row>
    <row r="843" spans="1:9">
      <c r="A843" s="144" t="s">
        <v>3869</v>
      </c>
      <c r="B843" t="s">
        <v>3417</v>
      </c>
      <c r="C843" t="s">
        <v>2230</v>
      </c>
      <c r="D843" t="s">
        <v>2229</v>
      </c>
      <c r="E843" t="s">
        <v>2231</v>
      </c>
      <c r="G843" t="s">
        <v>3859</v>
      </c>
      <c r="H843" t="s">
        <v>120</v>
      </c>
      <c r="I843" t="s">
        <v>3736</v>
      </c>
    </row>
    <row r="844" spans="1:9">
      <c r="A844" s="144" t="s">
        <v>3869</v>
      </c>
      <c r="B844" t="s">
        <v>3417</v>
      </c>
      <c r="C844" t="s">
        <v>2232</v>
      </c>
      <c r="D844" t="s">
        <v>2229</v>
      </c>
      <c r="E844" t="s">
        <v>2233</v>
      </c>
      <c r="F844" t="s">
        <v>2234</v>
      </c>
      <c r="G844" t="s">
        <v>3859</v>
      </c>
      <c r="H844" t="s">
        <v>120</v>
      </c>
      <c r="I844" t="s">
        <v>3736</v>
      </c>
    </row>
    <row r="845" spans="1:9">
      <c r="A845" s="144" t="s">
        <v>3869</v>
      </c>
      <c r="B845" t="s">
        <v>3417</v>
      </c>
      <c r="C845" t="s">
        <v>2235</v>
      </c>
      <c r="D845" t="s">
        <v>2229</v>
      </c>
      <c r="E845" t="s">
        <v>120</v>
      </c>
      <c r="G845" t="s">
        <v>3859</v>
      </c>
      <c r="H845" t="s">
        <v>120</v>
      </c>
      <c r="I845" t="s">
        <v>3736</v>
      </c>
    </row>
    <row r="846" spans="1:9">
      <c r="A846" s="144" t="s">
        <v>3869</v>
      </c>
      <c r="B846" t="s">
        <v>1936</v>
      </c>
      <c r="C846" t="s">
        <v>2237</v>
      </c>
      <c r="D846" t="s">
        <v>2238</v>
      </c>
      <c r="E846" t="s">
        <v>2239</v>
      </c>
      <c r="G846" t="s">
        <v>3859</v>
      </c>
      <c r="H846" t="s">
        <v>120</v>
      </c>
      <c r="I846" t="s">
        <v>3740</v>
      </c>
    </row>
    <row r="847" spans="1:9">
      <c r="A847" s="144" t="s">
        <v>3869</v>
      </c>
      <c r="B847" t="s">
        <v>1936</v>
      </c>
      <c r="C847" t="s">
        <v>2159</v>
      </c>
      <c r="E847" t="s">
        <v>621</v>
      </c>
      <c r="F847" t="s">
        <v>2160</v>
      </c>
      <c r="G847" t="s">
        <v>3859</v>
      </c>
      <c r="H847" t="s">
        <v>621</v>
      </c>
      <c r="I847" t="s">
        <v>3740</v>
      </c>
    </row>
    <row r="848" spans="1:9">
      <c r="A848" s="144" t="s">
        <v>3869</v>
      </c>
      <c r="B848" t="s">
        <v>1936</v>
      </c>
      <c r="C848" t="s">
        <v>2161</v>
      </c>
      <c r="D848" t="s">
        <v>2162</v>
      </c>
      <c r="E848" t="s">
        <v>621</v>
      </c>
      <c r="F848" t="s">
        <v>2163</v>
      </c>
      <c r="G848" t="s">
        <v>3859</v>
      </c>
      <c r="H848" t="s">
        <v>621</v>
      </c>
      <c r="I848" t="s">
        <v>3740</v>
      </c>
    </row>
    <row r="849" spans="1:9">
      <c r="A849" s="144" t="s">
        <v>3869</v>
      </c>
      <c r="B849" t="s">
        <v>1936</v>
      </c>
      <c r="C849" t="s">
        <v>2240</v>
      </c>
      <c r="D849" t="s">
        <v>2162</v>
      </c>
      <c r="E849" t="s">
        <v>120</v>
      </c>
      <c r="G849" t="s">
        <v>3859</v>
      </c>
      <c r="H849" t="s">
        <v>120</v>
      </c>
      <c r="I849" t="s">
        <v>3740</v>
      </c>
    </row>
    <row r="850" spans="1:9">
      <c r="A850" s="144" t="s">
        <v>3869</v>
      </c>
      <c r="B850" t="s">
        <v>1936</v>
      </c>
      <c r="C850" t="s">
        <v>2241</v>
      </c>
      <c r="D850" t="s">
        <v>2238</v>
      </c>
      <c r="E850" t="s">
        <v>2242</v>
      </c>
      <c r="G850" t="s">
        <v>3859</v>
      </c>
      <c r="H850" t="s">
        <v>120</v>
      </c>
      <c r="I850" t="s">
        <v>3740</v>
      </c>
    </row>
    <row r="851" spans="1:9">
      <c r="A851" s="144" t="s">
        <v>3869</v>
      </c>
      <c r="B851" t="s">
        <v>1936</v>
      </c>
      <c r="C851" t="s">
        <v>2164</v>
      </c>
      <c r="D851" t="s">
        <v>2162</v>
      </c>
      <c r="E851" t="s">
        <v>2165</v>
      </c>
      <c r="F851" t="s">
        <v>2166</v>
      </c>
      <c r="G851" t="s">
        <v>3859</v>
      </c>
      <c r="H851" t="s">
        <v>2491</v>
      </c>
      <c r="I851" t="s">
        <v>3740</v>
      </c>
    </row>
    <row r="852" spans="1:9">
      <c r="A852" s="144" t="s">
        <v>3869</v>
      </c>
      <c r="B852" t="s">
        <v>1936</v>
      </c>
      <c r="C852" t="s">
        <v>2243</v>
      </c>
      <c r="D852" t="s">
        <v>2244</v>
      </c>
      <c r="E852" t="s">
        <v>120</v>
      </c>
      <c r="F852" t="s">
        <v>2245</v>
      </c>
      <c r="G852" t="s">
        <v>3859</v>
      </c>
      <c r="H852" t="s">
        <v>120</v>
      </c>
      <c r="I852" t="s">
        <v>3740</v>
      </c>
    </row>
    <row r="853" spans="1:9">
      <c r="A853" s="144" t="s">
        <v>3869</v>
      </c>
      <c r="B853" t="s">
        <v>1936</v>
      </c>
      <c r="C853" t="s">
        <v>2246</v>
      </c>
      <c r="D853" t="s">
        <v>2244</v>
      </c>
      <c r="E853" t="s">
        <v>120</v>
      </c>
      <c r="G853" t="s">
        <v>3859</v>
      </c>
      <c r="H853" t="s">
        <v>120</v>
      </c>
      <c r="I853" t="s">
        <v>3740</v>
      </c>
    </row>
    <row r="854" spans="1:9">
      <c r="A854" s="144" t="s">
        <v>3869</v>
      </c>
      <c r="B854" t="s">
        <v>1938</v>
      </c>
      <c r="C854" t="s">
        <v>2248</v>
      </c>
      <c r="D854" t="s">
        <v>2249</v>
      </c>
      <c r="E854" t="s">
        <v>120</v>
      </c>
      <c r="F854" t="s">
        <v>2250</v>
      </c>
      <c r="G854" t="s">
        <v>3859</v>
      </c>
      <c r="H854" t="s">
        <v>120</v>
      </c>
      <c r="I854" t="s">
        <v>3744</v>
      </c>
    </row>
    <row r="855" spans="1:9">
      <c r="A855" s="144" t="s">
        <v>3869</v>
      </c>
      <c r="B855" t="s">
        <v>1938</v>
      </c>
      <c r="C855" t="s">
        <v>2105</v>
      </c>
      <c r="D855" t="s">
        <v>2106</v>
      </c>
      <c r="E855" t="s">
        <v>2107</v>
      </c>
      <c r="G855" t="s">
        <v>3975</v>
      </c>
      <c r="H855" t="s">
        <v>2419</v>
      </c>
      <c r="I855" t="s">
        <v>3744</v>
      </c>
    </row>
    <row r="856" spans="1:9">
      <c r="A856" s="144" t="s">
        <v>3869</v>
      </c>
      <c r="B856" t="s">
        <v>1938</v>
      </c>
      <c r="C856" t="s">
        <v>2108</v>
      </c>
      <c r="D856" t="s">
        <v>2106</v>
      </c>
      <c r="E856" t="s">
        <v>2101</v>
      </c>
      <c r="G856" t="s">
        <v>3975</v>
      </c>
      <c r="H856" t="s">
        <v>2419</v>
      </c>
      <c r="I856" t="s">
        <v>3744</v>
      </c>
    </row>
    <row r="857" spans="1:9">
      <c r="A857" s="144" t="s">
        <v>3869</v>
      </c>
      <c r="B857" t="s">
        <v>1938</v>
      </c>
      <c r="C857" t="s">
        <v>2109</v>
      </c>
      <c r="D857" t="s">
        <v>2106</v>
      </c>
      <c r="E857" t="s">
        <v>2101</v>
      </c>
      <c r="G857" t="s">
        <v>3975</v>
      </c>
      <c r="H857" t="s">
        <v>2419</v>
      </c>
      <c r="I857" t="s">
        <v>3744</v>
      </c>
    </row>
    <row r="858" spans="1:9">
      <c r="A858" s="144" t="s">
        <v>3869</v>
      </c>
      <c r="B858" t="s">
        <v>1938</v>
      </c>
      <c r="C858" t="s">
        <v>2110</v>
      </c>
      <c r="D858" t="s">
        <v>2111</v>
      </c>
      <c r="E858" t="s">
        <v>2101</v>
      </c>
      <c r="G858" t="s">
        <v>3975</v>
      </c>
      <c r="H858" t="s">
        <v>2419</v>
      </c>
      <c r="I858" t="s">
        <v>3744</v>
      </c>
    </row>
    <row r="859" spans="1:9">
      <c r="A859" s="144" t="s">
        <v>3869</v>
      </c>
      <c r="B859" t="s">
        <v>1938</v>
      </c>
      <c r="C859" t="s">
        <v>2112</v>
      </c>
      <c r="E859" t="s">
        <v>2101</v>
      </c>
      <c r="G859" t="s">
        <v>3975</v>
      </c>
      <c r="H859" t="s">
        <v>2419</v>
      </c>
      <c r="I859" t="s">
        <v>3744</v>
      </c>
    </row>
    <row r="860" spans="1:9">
      <c r="A860" s="144" t="s">
        <v>3869</v>
      </c>
      <c r="B860" t="s">
        <v>1938</v>
      </c>
      <c r="C860" t="s">
        <v>2113</v>
      </c>
      <c r="E860" t="s">
        <v>2101</v>
      </c>
      <c r="G860" t="s">
        <v>3975</v>
      </c>
      <c r="H860" t="s">
        <v>2419</v>
      </c>
      <c r="I860" t="s">
        <v>3744</v>
      </c>
    </row>
    <row r="861" spans="1:9">
      <c r="A861" s="144" t="s">
        <v>3869</v>
      </c>
      <c r="B861" t="s">
        <v>1938</v>
      </c>
      <c r="C861" t="s">
        <v>2114</v>
      </c>
      <c r="E861" t="s">
        <v>2101</v>
      </c>
      <c r="G861" t="s">
        <v>3975</v>
      </c>
      <c r="H861" t="s">
        <v>2419</v>
      </c>
      <c r="I861" t="s">
        <v>3744</v>
      </c>
    </row>
    <row r="862" spans="1:9">
      <c r="A862" s="144" t="s">
        <v>3869</v>
      </c>
      <c r="B862" t="s">
        <v>1939</v>
      </c>
      <c r="C862" t="s">
        <v>2252</v>
      </c>
      <c r="D862" t="s">
        <v>2253</v>
      </c>
      <c r="E862" t="s">
        <v>120</v>
      </c>
      <c r="G862" t="s">
        <v>3859</v>
      </c>
      <c r="H862" t="s">
        <v>120</v>
      </c>
      <c r="I862" t="s">
        <v>3746</v>
      </c>
    </row>
    <row r="863" spans="1:9">
      <c r="A863" s="144" t="s">
        <v>3869</v>
      </c>
      <c r="B863" t="s">
        <v>1939</v>
      </c>
      <c r="C863" t="s">
        <v>2254</v>
      </c>
      <c r="D863" t="s">
        <v>2255</v>
      </c>
      <c r="E863" t="s">
        <v>120</v>
      </c>
      <c r="G863" t="s">
        <v>3859</v>
      </c>
      <c r="H863" t="s">
        <v>120</v>
      </c>
      <c r="I863" t="s">
        <v>3746</v>
      </c>
    </row>
    <row r="864" spans="1:9">
      <c r="A864" s="144" t="s">
        <v>3869</v>
      </c>
      <c r="B864" t="s">
        <v>1939</v>
      </c>
      <c r="C864" t="s">
        <v>2256</v>
      </c>
      <c r="D864" t="s">
        <v>2255</v>
      </c>
      <c r="E864" t="s">
        <v>2257</v>
      </c>
      <c r="F864" t="s">
        <v>2258</v>
      </c>
      <c r="G864" t="s">
        <v>3859</v>
      </c>
      <c r="H864" t="s">
        <v>120</v>
      </c>
      <c r="I864" t="s">
        <v>3746</v>
      </c>
    </row>
    <row r="865" spans="1:9">
      <c r="A865" s="144" t="s">
        <v>3869</v>
      </c>
      <c r="B865" t="s">
        <v>1939</v>
      </c>
      <c r="C865" t="s">
        <v>2259</v>
      </c>
      <c r="D865" t="s">
        <v>2260</v>
      </c>
      <c r="E865" t="s">
        <v>120</v>
      </c>
      <c r="G865" t="s">
        <v>3859</v>
      </c>
      <c r="H865" t="s">
        <v>120</v>
      </c>
      <c r="I865" t="s">
        <v>3746</v>
      </c>
    </row>
    <row r="866" spans="1:9">
      <c r="A866" s="144" t="s">
        <v>3869</v>
      </c>
      <c r="B866" t="s">
        <v>1939</v>
      </c>
      <c r="C866" t="s">
        <v>2116</v>
      </c>
      <c r="E866" t="s">
        <v>2117</v>
      </c>
      <c r="G866" t="s">
        <v>3859</v>
      </c>
      <c r="H866" t="s">
        <v>120</v>
      </c>
      <c r="I866" t="s">
        <v>3746</v>
      </c>
    </row>
    <row r="867" spans="1:9">
      <c r="A867" s="144" t="s">
        <v>3869</v>
      </c>
      <c r="B867" t="s">
        <v>1939</v>
      </c>
      <c r="C867" t="s">
        <v>2119</v>
      </c>
      <c r="E867" t="s">
        <v>2101</v>
      </c>
      <c r="G867" t="s">
        <v>3975</v>
      </c>
      <c r="H867" t="s">
        <v>2419</v>
      </c>
      <c r="I867" t="s">
        <v>3746</v>
      </c>
    </row>
    <row r="868" spans="1:9">
      <c r="A868" s="144" t="s">
        <v>3869</v>
      </c>
      <c r="B868" t="s">
        <v>1939</v>
      </c>
      <c r="C868" t="s">
        <v>2120</v>
      </c>
      <c r="E868" t="s">
        <v>2101</v>
      </c>
      <c r="G868" t="s">
        <v>3975</v>
      </c>
      <c r="H868" t="s">
        <v>2419</v>
      </c>
      <c r="I868" t="s">
        <v>3746</v>
      </c>
    </row>
    <row r="869" spans="1:9">
      <c r="A869" s="144" t="s">
        <v>3869</v>
      </c>
      <c r="B869" t="s">
        <v>1939</v>
      </c>
      <c r="C869" t="s">
        <v>2261</v>
      </c>
      <c r="D869" t="s">
        <v>2255</v>
      </c>
      <c r="E869" t="s">
        <v>2262</v>
      </c>
      <c r="G869" t="s">
        <v>3859</v>
      </c>
      <c r="H869" t="s">
        <v>2262</v>
      </c>
      <c r="I869" t="s">
        <v>3746</v>
      </c>
    </row>
    <row r="870" spans="1:9">
      <c r="A870" s="144" t="s">
        <v>3869</v>
      </c>
      <c r="B870" t="s">
        <v>1939</v>
      </c>
      <c r="C870" t="s">
        <v>2263</v>
      </c>
      <c r="D870" t="s">
        <v>2260</v>
      </c>
      <c r="E870" t="s">
        <v>120</v>
      </c>
      <c r="G870" t="s">
        <v>3859</v>
      </c>
      <c r="H870" t="s">
        <v>120</v>
      </c>
      <c r="I870" t="s">
        <v>3746</v>
      </c>
    </row>
    <row r="871" spans="1:9">
      <c r="A871" s="144" t="s">
        <v>3869</v>
      </c>
      <c r="B871" t="s">
        <v>1939</v>
      </c>
      <c r="C871" t="s">
        <v>2169</v>
      </c>
      <c r="E871" t="s">
        <v>621</v>
      </c>
      <c r="F871" t="s">
        <v>2170</v>
      </c>
      <c r="G871" t="s">
        <v>3859</v>
      </c>
      <c r="H871" t="s">
        <v>621</v>
      </c>
      <c r="I871" t="s">
        <v>3746</v>
      </c>
    </row>
    <row r="872" spans="1:9">
      <c r="A872" s="144" t="s">
        <v>3869</v>
      </c>
      <c r="B872" t="s">
        <v>1941</v>
      </c>
      <c r="C872" t="s">
        <v>2265</v>
      </c>
      <c r="E872" t="s">
        <v>2262</v>
      </c>
      <c r="G872" t="s">
        <v>3859</v>
      </c>
      <c r="H872" t="s">
        <v>2262</v>
      </c>
      <c r="I872" t="s">
        <v>3748</v>
      </c>
    </row>
    <row r="873" spans="1:9">
      <c r="A873" s="144" t="s">
        <v>3869</v>
      </c>
      <c r="B873" t="s">
        <v>1941</v>
      </c>
      <c r="C873" t="s">
        <v>2266</v>
      </c>
      <c r="E873" t="s">
        <v>2262</v>
      </c>
      <c r="G873" t="s">
        <v>3859</v>
      </c>
      <c r="H873" t="s">
        <v>2262</v>
      </c>
      <c r="I873" t="s">
        <v>3748</v>
      </c>
    </row>
    <row r="874" spans="1:9">
      <c r="A874" s="144" t="s">
        <v>3869</v>
      </c>
      <c r="B874" t="s">
        <v>1941</v>
      </c>
      <c r="C874" t="s">
        <v>2172</v>
      </c>
      <c r="E874" t="s">
        <v>2173</v>
      </c>
      <c r="G874" t="s">
        <v>3859</v>
      </c>
      <c r="H874" t="s">
        <v>2173</v>
      </c>
      <c r="I874" t="s">
        <v>3748</v>
      </c>
    </row>
    <row r="875" spans="1:9">
      <c r="A875" s="144" t="s">
        <v>3869</v>
      </c>
      <c r="B875" t="s">
        <v>1941</v>
      </c>
      <c r="C875" t="s">
        <v>2267</v>
      </c>
      <c r="D875" t="s">
        <v>2255</v>
      </c>
      <c r="E875" t="s">
        <v>120</v>
      </c>
      <c r="G875" t="s">
        <v>3859</v>
      </c>
      <c r="H875" t="s">
        <v>120</v>
      </c>
      <c r="I875" t="s">
        <v>3748</v>
      </c>
    </row>
    <row r="876" spans="1:9">
      <c r="A876" s="144" t="s">
        <v>3869</v>
      </c>
      <c r="B876" t="s">
        <v>1941</v>
      </c>
      <c r="C876" t="s">
        <v>2268</v>
      </c>
      <c r="D876" t="s">
        <v>2255</v>
      </c>
      <c r="E876" t="s">
        <v>120</v>
      </c>
      <c r="G876" t="s">
        <v>3859</v>
      </c>
      <c r="H876" t="s">
        <v>120</v>
      </c>
      <c r="I876" t="s">
        <v>3748</v>
      </c>
    </row>
    <row r="877" spans="1:9">
      <c r="A877" s="144" t="s">
        <v>3869</v>
      </c>
      <c r="B877" t="s">
        <v>1941</v>
      </c>
      <c r="C877" t="s">
        <v>2269</v>
      </c>
      <c r="D877" t="s">
        <v>2111</v>
      </c>
      <c r="E877" t="s">
        <v>120</v>
      </c>
      <c r="G877" t="s">
        <v>3859</v>
      </c>
      <c r="H877" t="s">
        <v>120</v>
      </c>
      <c r="I877" t="s">
        <v>3748</v>
      </c>
    </row>
    <row r="878" spans="1:9">
      <c r="A878" s="144" t="s">
        <v>3869</v>
      </c>
      <c r="B878" t="s">
        <v>1941</v>
      </c>
      <c r="C878" t="s">
        <v>2270</v>
      </c>
      <c r="D878" t="s">
        <v>2271</v>
      </c>
      <c r="E878" t="s">
        <v>2262</v>
      </c>
      <c r="G878" t="s">
        <v>3859</v>
      </c>
      <c r="H878" t="s">
        <v>2262</v>
      </c>
      <c r="I878" t="s">
        <v>3748</v>
      </c>
    </row>
    <row r="879" spans="1:9">
      <c r="A879" s="144" t="s">
        <v>3869</v>
      </c>
      <c r="B879" t="s">
        <v>1941</v>
      </c>
      <c r="C879" t="s">
        <v>2272</v>
      </c>
      <c r="D879" t="s">
        <v>2271</v>
      </c>
      <c r="E879" t="s">
        <v>2262</v>
      </c>
      <c r="G879" t="s">
        <v>3859</v>
      </c>
      <c r="H879" t="s">
        <v>2262</v>
      </c>
      <c r="I879" t="s">
        <v>3748</v>
      </c>
    </row>
    <row r="880" spans="1:9">
      <c r="A880" s="144" t="s">
        <v>3869</v>
      </c>
      <c r="B880" t="s">
        <v>1941</v>
      </c>
      <c r="C880" t="s">
        <v>2122</v>
      </c>
      <c r="E880" t="s">
        <v>2101</v>
      </c>
      <c r="G880" t="s">
        <v>3975</v>
      </c>
      <c r="H880" t="s">
        <v>2419</v>
      </c>
      <c r="I880" t="s">
        <v>3748</v>
      </c>
    </row>
    <row r="881" spans="1:9">
      <c r="A881" s="144" t="s">
        <v>3869</v>
      </c>
      <c r="B881" t="s">
        <v>1941</v>
      </c>
      <c r="C881" t="s">
        <v>2273</v>
      </c>
      <c r="D881" t="s">
        <v>2271</v>
      </c>
      <c r="E881" t="s">
        <v>120</v>
      </c>
      <c r="F881" t="s">
        <v>2274</v>
      </c>
      <c r="G881" t="s">
        <v>3859</v>
      </c>
      <c r="H881" t="s">
        <v>120</v>
      </c>
      <c r="I881" t="s">
        <v>3748</v>
      </c>
    </row>
    <row r="882" spans="1:9">
      <c r="A882" s="144" t="s">
        <v>3869</v>
      </c>
      <c r="B882" t="s">
        <v>1942</v>
      </c>
      <c r="C882" t="s">
        <v>2276</v>
      </c>
      <c r="D882" t="s">
        <v>2277</v>
      </c>
      <c r="E882" t="s">
        <v>120</v>
      </c>
      <c r="G882" t="s">
        <v>3859</v>
      </c>
      <c r="H882" t="s">
        <v>120</v>
      </c>
      <c r="I882" t="s">
        <v>3752</v>
      </c>
    </row>
    <row r="883" spans="1:9">
      <c r="A883" s="144" t="s">
        <v>3869</v>
      </c>
      <c r="B883" t="s">
        <v>1942</v>
      </c>
      <c r="C883" t="s">
        <v>2278</v>
      </c>
      <c r="D883" t="s">
        <v>2207</v>
      </c>
      <c r="E883" t="s">
        <v>120</v>
      </c>
      <c r="G883" t="s">
        <v>3859</v>
      </c>
      <c r="H883" t="s">
        <v>120</v>
      </c>
      <c r="I883" t="s">
        <v>3752</v>
      </c>
    </row>
    <row r="884" spans="1:9">
      <c r="A884" s="144" t="s">
        <v>3869</v>
      </c>
      <c r="B884" t="s">
        <v>1942</v>
      </c>
      <c r="C884" t="s">
        <v>2279</v>
      </c>
      <c r="D884" t="s">
        <v>2207</v>
      </c>
      <c r="E884" t="s">
        <v>120</v>
      </c>
      <c r="G884" t="s">
        <v>3859</v>
      </c>
      <c r="H884" t="s">
        <v>120</v>
      </c>
      <c r="I884" t="s">
        <v>3752</v>
      </c>
    </row>
    <row r="885" spans="1:9">
      <c r="A885" s="144" t="s">
        <v>3869</v>
      </c>
      <c r="B885" t="s">
        <v>1944</v>
      </c>
      <c r="C885" t="s">
        <v>2175</v>
      </c>
      <c r="D885" t="s">
        <v>2176</v>
      </c>
      <c r="E885" t="s">
        <v>621</v>
      </c>
      <c r="F885" t="s">
        <v>2177</v>
      </c>
      <c r="G885" t="s">
        <v>3859</v>
      </c>
      <c r="H885" t="s">
        <v>621</v>
      </c>
      <c r="I885" t="s">
        <v>3756</v>
      </c>
    </row>
    <row r="886" spans="1:9">
      <c r="A886" s="144" t="s">
        <v>3869</v>
      </c>
      <c r="B886" t="s">
        <v>1944</v>
      </c>
      <c r="C886" t="s">
        <v>2178</v>
      </c>
      <c r="D886" t="s">
        <v>2179</v>
      </c>
      <c r="E886" t="s">
        <v>2180</v>
      </c>
      <c r="F886" t="s">
        <v>2181</v>
      </c>
      <c r="G886" t="s">
        <v>3859</v>
      </c>
      <c r="H886" t="s">
        <v>621</v>
      </c>
      <c r="I886" t="s">
        <v>3756</v>
      </c>
    </row>
    <row r="887" spans="1:9">
      <c r="A887" s="144" t="s">
        <v>3869</v>
      </c>
      <c r="B887" t="s">
        <v>1944</v>
      </c>
      <c r="C887" t="s">
        <v>2281</v>
      </c>
      <c r="D887" t="s">
        <v>2125</v>
      </c>
      <c r="E887" t="s">
        <v>2262</v>
      </c>
      <c r="F887" t="s">
        <v>2282</v>
      </c>
      <c r="G887" t="s">
        <v>3859</v>
      </c>
      <c r="H887" t="s">
        <v>2262</v>
      </c>
      <c r="I887" t="s">
        <v>3756</v>
      </c>
    </row>
    <row r="888" spans="1:9">
      <c r="A888" s="144" t="s">
        <v>3869</v>
      </c>
      <c r="B888" t="s">
        <v>1944</v>
      </c>
      <c r="C888" t="s">
        <v>2283</v>
      </c>
      <c r="D888" t="s">
        <v>2179</v>
      </c>
      <c r="E888" t="s">
        <v>120</v>
      </c>
      <c r="F888" t="s">
        <v>2284</v>
      </c>
      <c r="G888" t="s">
        <v>3859</v>
      </c>
      <c r="H888" t="s">
        <v>120</v>
      </c>
      <c r="I888" t="s">
        <v>3756</v>
      </c>
    </row>
    <row r="889" spans="1:9">
      <c r="A889" s="144" t="s">
        <v>3869</v>
      </c>
      <c r="B889" t="s">
        <v>1944</v>
      </c>
      <c r="C889" t="s">
        <v>2285</v>
      </c>
      <c r="D889" t="s">
        <v>2176</v>
      </c>
      <c r="E889" t="s">
        <v>120</v>
      </c>
      <c r="F889" t="s">
        <v>2286</v>
      </c>
      <c r="G889" t="s">
        <v>3859</v>
      </c>
      <c r="H889" t="s">
        <v>120</v>
      </c>
      <c r="I889" t="s">
        <v>3756</v>
      </c>
    </row>
    <row r="890" spans="1:9">
      <c r="A890" s="144" t="s">
        <v>3869</v>
      </c>
      <c r="B890" t="s">
        <v>1944</v>
      </c>
      <c r="C890" t="s">
        <v>2287</v>
      </c>
      <c r="D890" t="s">
        <v>2288</v>
      </c>
      <c r="E890" t="s">
        <v>120</v>
      </c>
      <c r="F890" t="s">
        <v>2289</v>
      </c>
      <c r="G890" t="s">
        <v>3859</v>
      </c>
      <c r="H890" t="s">
        <v>120</v>
      </c>
      <c r="I890" t="s">
        <v>3756</v>
      </c>
    </row>
    <row r="891" spans="1:9">
      <c r="A891" s="144" t="s">
        <v>3869</v>
      </c>
      <c r="B891" t="s">
        <v>1944</v>
      </c>
      <c r="C891" t="s">
        <v>2130</v>
      </c>
      <c r="E891" t="s">
        <v>2101</v>
      </c>
      <c r="G891" t="s">
        <v>3975</v>
      </c>
      <c r="H891" t="s">
        <v>2419</v>
      </c>
      <c r="I891" t="s">
        <v>3756</v>
      </c>
    </row>
    <row r="892" spans="1:9">
      <c r="A892" s="144" t="s">
        <v>3869</v>
      </c>
      <c r="B892" t="s">
        <v>1948</v>
      </c>
      <c r="C892" t="s">
        <v>2183</v>
      </c>
      <c r="D892" t="s">
        <v>2184</v>
      </c>
      <c r="E892" t="s">
        <v>621</v>
      </c>
      <c r="G892" t="s">
        <v>3859</v>
      </c>
      <c r="H892" t="s">
        <v>621</v>
      </c>
      <c r="I892" t="s">
        <v>3760</v>
      </c>
    </row>
    <row r="893" spans="1:9">
      <c r="A893" s="144" t="s">
        <v>3869</v>
      </c>
      <c r="B893" t="s">
        <v>1948</v>
      </c>
      <c r="C893" t="s">
        <v>2291</v>
      </c>
      <c r="D893" t="s">
        <v>2179</v>
      </c>
      <c r="E893" t="s">
        <v>120</v>
      </c>
      <c r="F893" t="s">
        <v>2292</v>
      </c>
      <c r="G893" t="s">
        <v>3859</v>
      </c>
      <c r="H893" t="s">
        <v>120</v>
      </c>
      <c r="I893" t="s">
        <v>3760</v>
      </c>
    </row>
    <row r="894" spans="1:9">
      <c r="A894" s="144" t="s">
        <v>3869</v>
      </c>
      <c r="B894" t="s">
        <v>1948</v>
      </c>
      <c r="C894" t="s">
        <v>2293</v>
      </c>
      <c r="D894" t="s">
        <v>2179</v>
      </c>
      <c r="E894" t="s">
        <v>120</v>
      </c>
      <c r="G894" t="s">
        <v>3859</v>
      </c>
      <c r="H894" t="s">
        <v>120</v>
      </c>
      <c r="I894" t="s">
        <v>3760</v>
      </c>
    </row>
    <row r="895" spans="1:9">
      <c r="A895" s="144" t="s">
        <v>3869</v>
      </c>
      <c r="B895" t="s">
        <v>1948</v>
      </c>
      <c r="C895" t="s">
        <v>2294</v>
      </c>
      <c r="D895" t="s">
        <v>2295</v>
      </c>
      <c r="E895" t="s">
        <v>120</v>
      </c>
      <c r="F895" t="s">
        <v>2296</v>
      </c>
      <c r="G895" t="s">
        <v>3859</v>
      </c>
      <c r="H895" t="s">
        <v>120</v>
      </c>
      <c r="I895" t="s">
        <v>3760</v>
      </c>
    </row>
    <row r="896" spans="1:9">
      <c r="A896" s="144" t="s">
        <v>3869</v>
      </c>
      <c r="B896" t="s">
        <v>1948</v>
      </c>
      <c r="C896" t="s">
        <v>2297</v>
      </c>
      <c r="D896" t="s">
        <v>2184</v>
      </c>
      <c r="E896" t="s">
        <v>120</v>
      </c>
      <c r="F896" t="s">
        <v>2292</v>
      </c>
      <c r="G896" t="s">
        <v>3859</v>
      </c>
      <c r="H896" t="s">
        <v>120</v>
      </c>
      <c r="I896" t="s">
        <v>3760</v>
      </c>
    </row>
    <row r="897" spans="1:9">
      <c r="A897" s="144" t="s">
        <v>3869</v>
      </c>
      <c r="B897" t="s">
        <v>1948</v>
      </c>
      <c r="C897" t="s">
        <v>2298</v>
      </c>
      <c r="D897" t="s">
        <v>2184</v>
      </c>
      <c r="E897" t="s">
        <v>120</v>
      </c>
      <c r="F897" t="s">
        <v>2299</v>
      </c>
      <c r="G897" t="s">
        <v>3859</v>
      </c>
      <c r="H897" t="s">
        <v>120</v>
      </c>
      <c r="I897" t="s">
        <v>3760</v>
      </c>
    </row>
    <row r="898" spans="1:9">
      <c r="A898" s="144" t="s">
        <v>3869</v>
      </c>
      <c r="B898" t="s">
        <v>1948</v>
      </c>
      <c r="C898" t="s">
        <v>2300</v>
      </c>
      <c r="D898" t="s">
        <v>2301</v>
      </c>
      <c r="E898" t="s">
        <v>2262</v>
      </c>
      <c r="G898" t="s">
        <v>3859</v>
      </c>
      <c r="H898" t="s">
        <v>2262</v>
      </c>
      <c r="I898" t="s">
        <v>3760</v>
      </c>
    </row>
    <row r="899" spans="1:9">
      <c r="A899" s="144" t="s">
        <v>3869</v>
      </c>
      <c r="B899" t="s">
        <v>1948</v>
      </c>
      <c r="C899" t="s">
        <v>2185</v>
      </c>
      <c r="D899" t="s">
        <v>2179</v>
      </c>
      <c r="E899" t="s">
        <v>2186</v>
      </c>
      <c r="F899" t="s">
        <v>2188</v>
      </c>
      <c r="G899" t="s">
        <v>3859</v>
      </c>
      <c r="H899" t="s">
        <v>2429</v>
      </c>
      <c r="I899" t="s">
        <v>3760</v>
      </c>
    </row>
    <row r="900" spans="1:9">
      <c r="A900" s="144" t="s">
        <v>3869</v>
      </c>
      <c r="B900" t="s">
        <v>1948</v>
      </c>
      <c r="C900" t="s">
        <v>2304</v>
      </c>
      <c r="D900" t="s">
        <v>2301</v>
      </c>
      <c r="E900" t="s">
        <v>2305</v>
      </c>
      <c r="G900" t="s">
        <v>3859</v>
      </c>
      <c r="H900" t="s">
        <v>120</v>
      </c>
      <c r="I900" t="s">
        <v>3760</v>
      </c>
    </row>
    <row r="901" spans="1:9">
      <c r="A901" s="144" t="s">
        <v>3869</v>
      </c>
      <c r="B901" t="s">
        <v>1948</v>
      </c>
      <c r="C901" t="s">
        <v>2189</v>
      </c>
      <c r="E901" t="s">
        <v>621</v>
      </c>
      <c r="F901" t="s">
        <v>2133</v>
      </c>
      <c r="G901" t="s">
        <v>3859</v>
      </c>
      <c r="H901" t="s">
        <v>621</v>
      </c>
      <c r="I901" t="s">
        <v>3760</v>
      </c>
    </row>
    <row r="902" spans="1:9">
      <c r="A902" s="144" t="s">
        <v>3869</v>
      </c>
      <c r="B902" t="s">
        <v>1948</v>
      </c>
      <c r="C902" t="s">
        <v>2306</v>
      </c>
      <c r="D902" t="s">
        <v>2135</v>
      </c>
      <c r="E902" t="s">
        <v>120</v>
      </c>
      <c r="F902" t="s">
        <v>2307</v>
      </c>
      <c r="G902" t="s">
        <v>3859</v>
      </c>
      <c r="H902" t="s">
        <v>120</v>
      </c>
      <c r="I902" t="s">
        <v>3760</v>
      </c>
    </row>
    <row r="903" spans="1:9">
      <c r="A903" s="144" t="s">
        <v>3869</v>
      </c>
      <c r="B903" t="s">
        <v>1948</v>
      </c>
      <c r="C903" t="s">
        <v>2134</v>
      </c>
      <c r="D903" t="s">
        <v>2135</v>
      </c>
      <c r="E903" t="s">
        <v>2136</v>
      </c>
      <c r="G903" t="s">
        <v>3975</v>
      </c>
      <c r="H903" t="s">
        <v>2190</v>
      </c>
      <c r="I903" t="s">
        <v>3760</v>
      </c>
    </row>
    <row r="904" spans="1:9">
      <c r="A904" s="144" t="s">
        <v>3869</v>
      </c>
      <c r="B904" t="s">
        <v>1951</v>
      </c>
      <c r="C904" t="s">
        <v>2192</v>
      </c>
      <c r="E904" t="s">
        <v>621</v>
      </c>
      <c r="G904" t="s">
        <v>3859</v>
      </c>
      <c r="H904" t="s">
        <v>621</v>
      </c>
      <c r="I904" t="s">
        <v>3764</v>
      </c>
    </row>
    <row r="905" spans="1:9">
      <c r="A905" s="144" t="s">
        <v>3869</v>
      </c>
      <c r="B905" t="s">
        <v>1951</v>
      </c>
      <c r="C905" t="s">
        <v>2309</v>
      </c>
      <c r="D905" t="s">
        <v>2310</v>
      </c>
      <c r="E905" t="s">
        <v>120</v>
      </c>
      <c r="G905" t="s">
        <v>3859</v>
      </c>
      <c r="H905" t="s">
        <v>120</v>
      </c>
      <c r="I905" t="s">
        <v>3764</v>
      </c>
    </row>
    <row r="906" spans="1:9">
      <c r="A906" s="144" t="s">
        <v>3869</v>
      </c>
      <c r="B906" t="s">
        <v>1951</v>
      </c>
      <c r="C906" t="s">
        <v>2311</v>
      </c>
      <c r="D906" t="s">
        <v>2310</v>
      </c>
      <c r="E906" t="s">
        <v>2262</v>
      </c>
      <c r="F906" t="s">
        <v>2312</v>
      </c>
      <c r="G906" t="s">
        <v>3859</v>
      </c>
      <c r="H906" t="s">
        <v>2262</v>
      </c>
      <c r="I906" t="s">
        <v>3764</v>
      </c>
    </row>
    <row r="907" spans="1:9">
      <c r="A907" s="144" t="s">
        <v>3869</v>
      </c>
      <c r="B907" t="s">
        <v>1951</v>
      </c>
      <c r="C907" t="s">
        <v>2313</v>
      </c>
      <c r="D907" t="s">
        <v>2314</v>
      </c>
      <c r="E907" t="s">
        <v>2315</v>
      </c>
      <c r="G907" t="s">
        <v>3859</v>
      </c>
      <c r="H907" t="s">
        <v>120</v>
      </c>
      <c r="I907" t="s">
        <v>3764</v>
      </c>
    </row>
    <row r="908" spans="1:9">
      <c r="A908" s="144" t="s">
        <v>3869</v>
      </c>
      <c r="B908" t="s">
        <v>1951</v>
      </c>
      <c r="C908" t="s">
        <v>2193</v>
      </c>
      <c r="D908" t="s">
        <v>2194</v>
      </c>
      <c r="E908" t="s">
        <v>2195</v>
      </c>
      <c r="F908" t="s">
        <v>2197</v>
      </c>
      <c r="G908" t="s">
        <v>3859</v>
      </c>
      <c r="H908" t="s">
        <v>2431</v>
      </c>
      <c r="I908" t="s">
        <v>3764</v>
      </c>
    </row>
    <row r="909" spans="1:9">
      <c r="A909" s="144" t="s">
        <v>3869</v>
      </c>
      <c r="B909" t="s">
        <v>1951</v>
      </c>
      <c r="C909" t="s">
        <v>2317</v>
      </c>
      <c r="D909" t="s">
        <v>2194</v>
      </c>
      <c r="E909" t="s">
        <v>2233</v>
      </c>
      <c r="F909" t="s">
        <v>2318</v>
      </c>
      <c r="G909" t="s">
        <v>3859</v>
      </c>
      <c r="H909" t="s">
        <v>120</v>
      </c>
      <c r="I909" t="s">
        <v>3764</v>
      </c>
    </row>
    <row r="910" spans="1:9">
      <c r="A910" s="144" t="s">
        <v>3869</v>
      </c>
      <c r="B910" t="s">
        <v>1951</v>
      </c>
      <c r="C910" t="s">
        <v>2319</v>
      </c>
      <c r="D910" t="s">
        <v>2310</v>
      </c>
      <c r="E910" t="s">
        <v>2320</v>
      </c>
      <c r="G910" t="s">
        <v>3859</v>
      </c>
      <c r="H910" t="s">
        <v>120</v>
      </c>
      <c r="I910" t="s">
        <v>3764</v>
      </c>
    </row>
    <row r="911" spans="1:9">
      <c r="A911" s="144" t="s">
        <v>3869</v>
      </c>
      <c r="B911" t="s">
        <v>1951</v>
      </c>
      <c r="C911" t="s">
        <v>2321</v>
      </c>
      <c r="D911" t="s">
        <v>2310</v>
      </c>
      <c r="E911" t="s">
        <v>2322</v>
      </c>
      <c r="F911" t="s">
        <v>2323</v>
      </c>
      <c r="G911" t="s">
        <v>3859</v>
      </c>
      <c r="H911" t="s">
        <v>120</v>
      </c>
      <c r="I911" t="s">
        <v>3764</v>
      </c>
    </row>
    <row r="912" spans="1:9">
      <c r="A912" s="144" t="s">
        <v>3869</v>
      </c>
      <c r="B912" t="s">
        <v>1951</v>
      </c>
      <c r="C912" t="s">
        <v>2324</v>
      </c>
      <c r="D912" t="s">
        <v>2310</v>
      </c>
      <c r="E912" t="s">
        <v>2325</v>
      </c>
      <c r="G912" t="s">
        <v>3859</v>
      </c>
      <c r="H912" t="s">
        <v>120</v>
      </c>
      <c r="I912" t="s">
        <v>3764</v>
      </c>
    </row>
    <row r="913" spans="1:9">
      <c r="A913" s="144" t="s">
        <v>3869</v>
      </c>
      <c r="B913" t="s">
        <v>1953</v>
      </c>
      <c r="C913" t="s">
        <v>2199</v>
      </c>
      <c r="D913" t="s">
        <v>2142</v>
      </c>
      <c r="E913" t="s">
        <v>2200</v>
      </c>
      <c r="F913" t="s">
        <v>2201</v>
      </c>
      <c r="G913" t="s">
        <v>3859</v>
      </c>
      <c r="H913" t="s">
        <v>2491</v>
      </c>
      <c r="I913" t="s">
        <v>3768</v>
      </c>
    </row>
    <row r="914" spans="1:9">
      <c r="A914" s="144" t="s">
        <v>3869</v>
      </c>
      <c r="B914" t="s">
        <v>1953</v>
      </c>
      <c r="C914" t="s">
        <v>2327</v>
      </c>
      <c r="D914" t="s">
        <v>2135</v>
      </c>
      <c r="E914" t="s">
        <v>2328</v>
      </c>
      <c r="F914" t="s">
        <v>2329</v>
      </c>
      <c r="G914" t="s">
        <v>3859</v>
      </c>
      <c r="H914" t="s">
        <v>120</v>
      </c>
      <c r="I914" t="s">
        <v>3768</v>
      </c>
    </row>
    <row r="915" spans="1:9">
      <c r="A915" s="144" t="s">
        <v>3869</v>
      </c>
      <c r="B915" t="s">
        <v>1953</v>
      </c>
      <c r="C915" t="s">
        <v>2330</v>
      </c>
      <c r="D915" t="s">
        <v>2331</v>
      </c>
      <c r="E915" t="s">
        <v>2332</v>
      </c>
      <c r="F915" t="s">
        <v>2333</v>
      </c>
      <c r="G915" t="s">
        <v>3859</v>
      </c>
      <c r="H915" t="s">
        <v>120</v>
      </c>
      <c r="I915" t="s">
        <v>3768</v>
      </c>
    </row>
    <row r="916" spans="1:9">
      <c r="A916" s="144" t="s">
        <v>3869</v>
      </c>
      <c r="B916" t="s">
        <v>1953</v>
      </c>
      <c r="C916" t="s">
        <v>2334</v>
      </c>
      <c r="D916" t="s">
        <v>2142</v>
      </c>
      <c r="E916" t="s">
        <v>120</v>
      </c>
      <c r="F916" t="s">
        <v>2335</v>
      </c>
      <c r="G916" t="s">
        <v>3859</v>
      </c>
      <c r="H916" t="s">
        <v>120</v>
      </c>
      <c r="I916" t="s">
        <v>3768</v>
      </c>
    </row>
    <row r="917" spans="1:9">
      <c r="A917" s="144" t="s">
        <v>3869</v>
      </c>
      <c r="B917" t="s">
        <v>1953</v>
      </c>
      <c r="C917" t="s">
        <v>2144</v>
      </c>
      <c r="E917" t="s">
        <v>2101</v>
      </c>
      <c r="G917" t="s">
        <v>3975</v>
      </c>
      <c r="H917" t="s">
        <v>2419</v>
      </c>
      <c r="I917" t="s">
        <v>3768</v>
      </c>
    </row>
    <row r="918" spans="1:9">
      <c r="A918" s="144" t="s">
        <v>3869</v>
      </c>
      <c r="B918" t="s">
        <v>1953</v>
      </c>
      <c r="C918" t="s">
        <v>2336</v>
      </c>
      <c r="E918" t="s">
        <v>120</v>
      </c>
      <c r="G918" t="s">
        <v>3859</v>
      </c>
      <c r="H918" t="s">
        <v>120</v>
      </c>
      <c r="I918" t="s">
        <v>3768</v>
      </c>
    </row>
    <row r="919" spans="1:9">
      <c r="A919" s="144" t="s">
        <v>3869</v>
      </c>
      <c r="B919" t="s">
        <v>1953</v>
      </c>
      <c r="C919" t="s">
        <v>2337</v>
      </c>
      <c r="D919" t="s">
        <v>2142</v>
      </c>
      <c r="E919" t="s">
        <v>2338</v>
      </c>
      <c r="F919" t="s">
        <v>2339</v>
      </c>
      <c r="G919" t="s">
        <v>3859</v>
      </c>
      <c r="H919" t="s">
        <v>2338</v>
      </c>
      <c r="I919" t="s">
        <v>3768</v>
      </c>
    </row>
    <row r="920" spans="1:9">
      <c r="A920" s="144" t="s">
        <v>3869</v>
      </c>
      <c r="B920" t="s">
        <v>3647</v>
      </c>
      <c r="C920" t="s">
        <v>2146</v>
      </c>
      <c r="E920" t="s">
        <v>2101</v>
      </c>
      <c r="F920" t="s">
        <v>2147</v>
      </c>
      <c r="G920" t="s">
        <v>3975</v>
      </c>
      <c r="H920" t="s">
        <v>2419</v>
      </c>
    </row>
    <row r="921" spans="1:9">
      <c r="A921" s="144" t="s">
        <v>3869</v>
      </c>
      <c r="B921" t="s">
        <v>3647</v>
      </c>
      <c r="C921" t="s">
        <v>2341</v>
      </c>
      <c r="D921" t="s">
        <v>2342</v>
      </c>
      <c r="E921" t="s">
        <v>2343</v>
      </c>
      <c r="F921" t="s">
        <v>2209</v>
      </c>
      <c r="G921" t="s">
        <v>3859</v>
      </c>
      <c r="H921" t="s">
        <v>120</v>
      </c>
    </row>
    <row r="922" spans="1:9">
      <c r="A922" s="144" t="s">
        <v>3869</v>
      </c>
      <c r="B922" t="s">
        <v>3647</v>
      </c>
      <c r="C922" t="s">
        <v>2203</v>
      </c>
      <c r="D922" t="s">
        <v>2204</v>
      </c>
      <c r="E922" t="s">
        <v>621</v>
      </c>
      <c r="F922" t="s">
        <v>2205</v>
      </c>
      <c r="G922" t="s">
        <v>3859</v>
      </c>
      <c r="H922" t="s">
        <v>621</v>
      </c>
    </row>
    <row r="923" spans="1:9">
      <c r="A923" s="144" t="s">
        <v>3869</v>
      </c>
      <c r="B923" t="s">
        <v>3647</v>
      </c>
      <c r="C923" t="s">
        <v>2344</v>
      </c>
      <c r="D923" t="s">
        <v>2204</v>
      </c>
      <c r="E923" t="s">
        <v>120</v>
      </c>
      <c r="F923" t="s">
        <v>2345</v>
      </c>
      <c r="G923" t="s">
        <v>3859</v>
      </c>
      <c r="H923" t="s">
        <v>120</v>
      </c>
    </row>
    <row r="924" spans="1:9">
      <c r="A924" s="144" t="s">
        <v>3869</v>
      </c>
      <c r="B924" t="s">
        <v>3647</v>
      </c>
      <c r="C924" t="s">
        <v>2346</v>
      </c>
      <c r="D924" t="s">
        <v>2342</v>
      </c>
      <c r="E924" t="s">
        <v>120</v>
      </c>
      <c r="F924" t="s">
        <v>2345</v>
      </c>
      <c r="G924" t="s">
        <v>3859</v>
      </c>
      <c r="H924" t="s">
        <v>120</v>
      </c>
    </row>
    <row r="925" spans="1:9">
      <c r="A925" s="144" t="s">
        <v>3869</v>
      </c>
      <c r="B925" t="s">
        <v>3647</v>
      </c>
      <c r="C925" t="s">
        <v>2347</v>
      </c>
      <c r="D925" t="s">
        <v>2348</v>
      </c>
      <c r="E925" t="s">
        <v>2262</v>
      </c>
      <c r="F925" t="s">
        <v>2349</v>
      </c>
      <c r="G925" t="s">
        <v>3859</v>
      </c>
      <c r="H925" t="s">
        <v>2262</v>
      </c>
    </row>
    <row r="926" spans="1:9">
      <c r="A926" s="144" t="s">
        <v>3869</v>
      </c>
      <c r="B926" t="s">
        <v>3647</v>
      </c>
      <c r="C926" t="s">
        <v>2350</v>
      </c>
      <c r="D926" t="s">
        <v>2351</v>
      </c>
      <c r="E926" t="s">
        <v>2315</v>
      </c>
      <c r="F926" t="s">
        <v>2352</v>
      </c>
      <c r="G926" t="s">
        <v>3859</v>
      </c>
      <c r="H926" t="s">
        <v>120</v>
      </c>
    </row>
    <row r="927" spans="1:9">
      <c r="A927" s="144" t="s">
        <v>3869</v>
      </c>
      <c r="B927" t="s">
        <v>3647</v>
      </c>
      <c r="C927" t="s">
        <v>2206</v>
      </c>
      <c r="D927" t="s">
        <v>2207</v>
      </c>
      <c r="E927" t="s">
        <v>2208</v>
      </c>
      <c r="F927" t="s">
        <v>2209</v>
      </c>
      <c r="G927" t="s">
        <v>3859</v>
      </c>
      <c r="H927" t="s">
        <v>2208</v>
      </c>
    </row>
    <row r="928" spans="1:9">
      <c r="A928" s="144" t="s">
        <v>3870</v>
      </c>
      <c r="B928" t="s">
        <v>1929</v>
      </c>
      <c r="C928" t="s">
        <v>2087</v>
      </c>
      <c r="D928" t="s">
        <v>2088</v>
      </c>
      <c r="E928" t="s">
        <v>2089</v>
      </c>
      <c r="F928" t="s">
        <v>2092</v>
      </c>
      <c r="G928" t="s">
        <v>3976</v>
      </c>
      <c r="H928" t="s">
        <v>2091</v>
      </c>
      <c r="I928" t="s">
        <v>3728</v>
      </c>
    </row>
    <row r="929" spans="1:9">
      <c r="A929" s="144" t="s">
        <v>3870</v>
      </c>
      <c r="B929" t="s">
        <v>1929</v>
      </c>
      <c r="C929" t="s">
        <v>2149</v>
      </c>
      <c r="D929" t="s">
        <v>2150</v>
      </c>
      <c r="E929" t="s">
        <v>1632</v>
      </c>
      <c r="F929" t="s">
        <v>2152</v>
      </c>
      <c r="G929" t="s">
        <v>3859</v>
      </c>
      <c r="H929" t="s">
        <v>120</v>
      </c>
      <c r="I929" t="s">
        <v>3728</v>
      </c>
    </row>
    <row r="930" spans="1:9">
      <c r="A930" s="144" t="s">
        <v>3870</v>
      </c>
      <c r="B930" t="s">
        <v>1929</v>
      </c>
      <c r="C930" t="s">
        <v>2153</v>
      </c>
      <c r="E930" t="s">
        <v>1396</v>
      </c>
      <c r="G930" t="s">
        <v>3859</v>
      </c>
      <c r="H930" t="s">
        <v>1396</v>
      </c>
      <c r="I930" t="s">
        <v>3728</v>
      </c>
    </row>
    <row r="931" spans="1:9">
      <c r="A931" s="144" t="s">
        <v>3870</v>
      </c>
      <c r="B931" t="s">
        <v>1929</v>
      </c>
      <c r="C931" t="s">
        <v>2154</v>
      </c>
      <c r="E931" t="s">
        <v>2155</v>
      </c>
      <c r="G931" t="s">
        <v>3859</v>
      </c>
      <c r="H931" t="s">
        <v>2417</v>
      </c>
      <c r="I931" t="s">
        <v>3728</v>
      </c>
    </row>
    <row r="932" spans="1:9">
      <c r="A932" s="144" t="s">
        <v>3870</v>
      </c>
      <c r="B932" t="s">
        <v>1929</v>
      </c>
      <c r="C932" t="s">
        <v>2213</v>
      </c>
      <c r="D932" t="s">
        <v>2088</v>
      </c>
      <c r="E932" t="s">
        <v>120</v>
      </c>
      <c r="G932" t="s">
        <v>3859</v>
      </c>
      <c r="H932" t="s">
        <v>120</v>
      </c>
      <c r="I932" t="s">
        <v>3728</v>
      </c>
    </row>
    <row r="933" spans="1:9">
      <c r="A933" s="144" t="s">
        <v>3870</v>
      </c>
      <c r="B933" t="s">
        <v>1929</v>
      </c>
      <c r="C933" t="s">
        <v>2214</v>
      </c>
      <c r="D933" t="s">
        <v>2098</v>
      </c>
      <c r="E933" t="s">
        <v>120</v>
      </c>
      <c r="F933" t="s">
        <v>2215</v>
      </c>
      <c r="G933" t="s">
        <v>3859</v>
      </c>
      <c r="H933" t="s">
        <v>120</v>
      </c>
      <c r="I933" t="s">
        <v>3728</v>
      </c>
    </row>
    <row r="934" spans="1:9">
      <c r="A934" s="144" t="s">
        <v>3870</v>
      </c>
      <c r="B934" t="s">
        <v>1929</v>
      </c>
      <c r="C934" t="s">
        <v>2216</v>
      </c>
      <c r="E934" t="s">
        <v>120</v>
      </c>
      <c r="G934" t="s">
        <v>3859</v>
      </c>
      <c r="H934" t="s">
        <v>120</v>
      </c>
      <c r="I934" t="s">
        <v>3728</v>
      </c>
    </row>
    <row r="935" spans="1:9">
      <c r="A935" s="144" t="s">
        <v>3870</v>
      </c>
      <c r="B935" t="s">
        <v>1929</v>
      </c>
      <c r="C935" t="s">
        <v>2093</v>
      </c>
      <c r="D935" t="s">
        <v>2094</v>
      </c>
      <c r="E935" t="s">
        <v>2089</v>
      </c>
      <c r="G935" t="s">
        <v>3976</v>
      </c>
      <c r="H935" t="s">
        <v>2091</v>
      </c>
      <c r="I935" t="s">
        <v>3728</v>
      </c>
    </row>
    <row r="936" spans="1:9">
      <c r="A936" s="144" t="s">
        <v>3870</v>
      </c>
      <c r="B936" t="s">
        <v>1929</v>
      </c>
      <c r="C936" t="s">
        <v>2096</v>
      </c>
      <c r="D936" t="s">
        <v>2094</v>
      </c>
      <c r="E936" t="s">
        <v>2089</v>
      </c>
      <c r="G936" t="s">
        <v>3976</v>
      </c>
      <c r="H936" t="s">
        <v>2091</v>
      </c>
      <c r="I936" t="s">
        <v>3728</v>
      </c>
    </row>
    <row r="937" spans="1:9">
      <c r="A937" s="144" t="s">
        <v>3870</v>
      </c>
      <c r="B937" t="s">
        <v>1929</v>
      </c>
      <c r="C937" t="s">
        <v>2097</v>
      </c>
      <c r="D937" t="s">
        <v>2098</v>
      </c>
      <c r="E937" t="s">
        <v>2089</v>
      </c>
      <c r="G937" t="s">
        <v>3976</v>
      </c>
      <c r="H937" t="s">
        <v>2091</v>
      </c>
      <c r="I937" t="s">
        <v>3728</v>
      </c>
    </row>
    <row r="938" spans="1:9">
      <c r="A938" s="144" t="s">
        <v>3870</v>
      </c>
      <c r="B938" t="s">
        <v>1931</v>
      </c>
      <c r="C938" t="s">
        <v>2218</v>
      </c>
      <c r="D938" t="s">
        <v>2106</v>
      </c>
      <c r="E938" t="s">
        <v>120</v>
      </c>
      <c r="G938" t="s">
        <v>3859</v>
      </c>
      <c r="H938" t="s">
        <v>120</v>
      </c>
      <c r="I938" t="s">
        <v>3732</v>
      </c>
    </row>
    <row r="939" spans="1:9">
      <c r="A939" s="144" t="s">
        <v>3870</v>
      </c>
      <c r="B939" t="s">
        <v>1931</v>
      </c>
      <c r="C939" t="s">
        <v>2219</v>
      </c>
      <c r="D939" t="s">
        <v>2220</v>
      </c>
      <c r="E939" t="s">
        <v>120</v>
      </c>
      <c r="F939" t="s">
        <v>2221</v>
      </c>
      <c r="G939" t="s">
        <v>3859</v>
      </c>
      <c r="H939" t="s">
        <v>120</v>
      </c>
      <c r="I939" t="s">
        <v>3732</v>
      </c>
    </row>
    <row r="940" spans="1:9">
      <c r="A940" s="144" t="s">
        <v>3870</v>
      </c>
      <c r="B940" t="s">
        <v>1931</v>
      </c>
      <c r="C940" t="s">
        <v>2222</v>
      </c>
      <c r="D940" t="s">
        <v>2220</v>
      </c>
      <c r="E940" t="s">
        <v>120</v>
      </c>
      <c r="G940" t="s">
        <v>3859</v>
      </c>
      <c r="H940" t="s">
        <v>120</v>
      </c>
      <c r="I940" t="s">
        <v>3732</v>
      </c>
    </row>
    <row r="941" spans="1:9">
      <c r="A941" s="144" t="s">
        <v>3870</v>
      </c>
      <c r="B941" t="s">
        <v>1931</v>
      </c>
      <c r="C941" t="s">
        <v>2100</v>
      </c>
      <c r="E941" t="s">
        <v>2101</v>
      </c>
      <c r="F941" t="s">
        <v>2103</v>
      </c>
      <c r="G941" t="s">
        <v>3859</v>
      </c>
      <c r="H941" t="s">
        <v>2504</v>
      </c>
      <c r="I941" t="s">
        <v>3732</v>
      </c>
    </row>
    <row r="942" spans="1:9">
      <c r="A942" s="144" t="s">
        <v>3870</v>
      </c>
      <c r="B942" t="s">
        <v>1931</v>
      </c>
      <c r="C942" t="s">
        <v>2224</v>
      </c>
      <c r="D942" t="s">
        <v>2225</v>
      </c>
      <c r="E942" t="s">
        <v>120</v>
      </c>
      <c r="F942" t="s">
        <v>2226</v>
      </c>
      <c r="G942" t="s">
        <v>3859</v>
      </c>
      <c r="H942" t="s">
        <v>120</v>
      </c>
      <c r="I942" t="s">
        <v>3732</v>
      </c>
    </row>
    <row r="943" spans="1:9">
      <c r="A943" s="144" t="s">
        <v>3870</v>
      </c>
      <c r="B943" t="s">
        <v>3417</v>
      </c>
      <c r="C943" t="s">
        <v>2228</v>
      </c>
      <c r="D943" t="s">
        <v>2229</v>
      </c>
      <c r="E943" t="s">
        <v>120</v>
      </c>
      <c r="G943" t="s">
        <v>3859</v>
      </c>
      <c r="H943" t="s">
        <v>120</v>
      </c>
      <c r="I943" t="s">
        <v>3736</v>
      </c>
    </row>
    <row r="944" spans="1:9">
      <c r="A944" s="144" t="s">
        <v>3870</v>
      </c>
      <c r="B944" t="s">
        <v>3417</v>
      </c>
      <c r="C944" t="s">
        <v>2230</v>
      </c>
      <c r="D944" t="s">
        <v>2229</v>
      </c>
      <c r="E944" t="s">
        <v>2231</v>
      </c>
      <c r="G944" t="s">
        <v>3859</v>
      </c>
      <c r="H944" t="s">
        <v>120</v>
      </c>
      <c r="I944" t="s">
        <v>3736</v>
      </c>
    </row>
    <row r="945" spans="1:9">
      <c r="A945" s="144" t="s">
        <v>3870</v>
      </c>
      <c r="B945" t="s">
        <v>3417</v>
      </c>
      <c r="C945" t="s">
        <v>2232</v>
      </c>
      <c r="D945" t="s">
        <v>2229</v>
      </c>
      <c r="E945" t="s">
        <v>2233</v>
      </c>
      <c r="F945" t="s">
        <v>2234</v>
      </c>
      <c r="G945" t="s">
        <v>3859</v>
      </c>
      <c r="H945" t="s">
        <v>120</v>
      </c>
      <c r="I945" t="s">
        <v>3736</v>
      </c>
    </row>
    <row r="946" spans="1:9">
      <c r="A946" s="144" t="s">
        <v>3870</v>
      </c>
      <c r="B946" t="s">
        <v>3417</v>
      </c>
      <c r="C946" t="s">
        <v>2235</v>
      </c>
      <c r="D946" t="s">
        <v>2229</v>
      </c>
      <c r="E946" t="s">
        <v>120</v>
      </c>
      <c r="G946" t="s">
        <v>3859</v>
      </c>
      <c r="H946" t="s">
        <v>120</v>
      </c>
      <c r="I946" t="s">
        <v>3736</v>
      </c>
    </row>
    <row r="947" spans="1:9">
      <c r="A947" s="144" t="s">
        <v>3870</v>
      </c>
      <c r="B947" t="s">
        <v>1936</v>
      </c>
      <c r="C947" t="s">
        <v>2237</v>
      </c>
      <c r="D947" t="s">
        <v>2238</v>
      </c>
      <c r="E947" t="s">
        <v>2239</v>
      </c>
      <c r="G947" t="s">
        <v>3859</v>
      </c>
      <c r="H947" t="s">
        <v>120</v>
      </c>
      <c r="I947" t="s">
        <v>3740</v>
      </c>
    </row>
    <row r="948" spans="1:9">
      <c r="A948" s="144" t="s">
        <v>3870</v>
      </c>
      <c r="B948" t="s">
        <v>1936</v>
      </c>
      <c r="C948" t="s">
        <v>2240</v>
      </c>
      <c r="D948" t="s">
        <v>2162</v>
      </c>
      <c r="E948" t="s">
        <v>120</v>
      </c>
      <c r="G948" t="s">
        <v>3859</v>
      </c>
      <c r="H948" t="s">
        <v>120</v>
      </c>
      <c r="I948" t="s">
        <v>3740</v>
      </c>
    </row>
    <row r="949" spans="1:9">
      <c r="A949" s="144" t="s">
        <v>3870</v>
      </c>
      <c r="B949" t="s">
        <v>1936</v>
      </c>
      <c r="C949" t="s">
        <v>2241</v>
      </c>
      <c r="D949" t="s">
        <v>2238</v>
      </c>
      <c r="E949" t="s">
        <v>2242</v>
      </c>
      <c r="G949" t="s">
        <v>3859</v>
      </c>
      <c r="H949" t="s">
        <v>120</v>
      </c>
      <c r="I949" t="s">
        <v>3740</v>
      </c>
    </row>
    <row r="950" spans="1:9">
      <c r="A950" s="144" t="s">
        <v>3870</v>
      </c>
      <c r="B950" t="s">
        <v>1936</v>
      </c>
      <c r="C950" t="s">
        <v>2164</v>
      </c>
      <c r="D950" t="s">
        <v>2162</v>
      </c>
      <c r="E950" t="s">
        <v>2165</v>
      </c>
      <c r="F950" t="s">
        <v>2166</v>
      </c>
      <c r="G950" t="s">
        <v>3859</v>
      </c>
      <c r="H950" t="s">
        <v>120</v>
      </c>
      <c r="I950" t="s">
        <v>3740</v>
      </c>
    </row>
    <row r="951" spans="1:9">
      <c r="A951" s="144" t="s">
        <v>3870</v>
      </c>
      <c r="B951" t="s">
        <v>1936</v>
      </c>
      <c r="C951" t="s">
        <v>2243</v>
      </c>
      <c r="D951" t="s">
        <v>2244</v>
      </c>
      <c r="E951" t="s">
        <v>120</v>
      </c>
      <c r="F951" t="s">
        <v>2245</v>
      </c>
      <c r="G951" t="s">
        <v>3859</v>
      </c>
      <c r="H951" t="s">
        <v>120</v>
      </c>
      <c r="I951" t="s">
        <v>3740</v>
      </c>
    </row>
    <row r="952" spans="1:9">
      <c r="A952" s="144" t="s">
        <v>3870</v>
      </c>
      <c r="B952" t="s">
        <v>1936</v>
      </c>
      <c r="C952" t="s">
        <v>2246</v>
      </c>
      <c r="D952" t="s">
        <v>2244</v>
      </c>
      <c r="E952" t="s">
        <v>120</v>
      </c>
      <c r="G952" t="s">
        <v>3859</v>
      </c>
      <c r="H952" t="s">
        <v>120</v>
      </c>
      <c r="I952" t="s">
        <v>3740</v>
      </c>
    </row>
    <row r="953" spans="1:9">
      <c r="A953" s="144" t="s">
        <v>3870</v>
      </c>
      <c r="B953" t="s">
        <v>1938</v>
      </c>
      <c r="C953" t="s">
        <v>2248</v>
      </c>
      <c r="D953" t="s">
        <v>2249</v>
      </c>
      <c r="E953" t="s">
        <v>120</v>
      </c>
      <c r="F953" t="s">
        <v>2250</v>
      </c>
      <c r="G953" t="s">
        <v>3859</v>
      </c>
      <c r="H953" t="s">
        <v>120</v>
      </c>
      <c r="I953" t="s">
        <v>3744</v>
      </c>
    </row>
    <row r="954" spans="1:9">
      <c r="A954" s="144" t="s">
        <v>3870</v>
      </c>
      <c r="B954" t="s">
        <v>1938</v>
      </c>
      <c r="C954" t="s">
        <v>2105</v>
      </c>
      <c r="D954" t="s">
        <v>2106</v>
      </c>
      <c r="E954" t="s">
        <v>2107</v>
      </c>
      <c r="G954" t="s">
        <v>3859</v>
      </c>
      <c r="H954" t="s">
        <v>2504</v>
      </c>
      <c r="I954" t="s">
        <v>3744</v>
      </c>
    </row>
    <row r="955" spans="1:9">
      <c r="A955" s="144" t="s">
        <v>3870</v>
      </c>
      <c r="B955" t="s">
        <v>1938</v>
      </c>
      <c r="C955" t="s">
        <v>2108</v>
      </c>
      <c r="D955" t="s">
        <v>2106</v>
      </c>
      <c r="E955" t="s">
        <v>2101</v>
      </c>
      <c r="G955" t="s">
        <v>3859</v>
      </c>
      <c r="H955" t="s">
        <v>2504</v>
      </c>
      <c r="I955" t="s">
        <v>3744</v>
      </c>
    </row>
    <row r="956" spans="1:9">
      <c r="A956" s="144" t="s">
        <v>3870</v>
      </c>
      <c r="B956" t="s">
        <v>1938</v>
      </c>
      <c r="C956" t="s">
        <v>2109</v>
      </c>
      <c r="D956" t="s">
        <v>2106</v>
      </c>
      <c r="E956" t="s">
        <v>2101</v>
      </c>
      <c r="G956" t="s">
        <v>3859</v>
      </c>
      <c r="H956" t="s">
        <v>2504</v>
      </c>
      <c r="I956" t="s">
        <v>3744</v>
      </c>
    </row>
    <row r="957" spans="1:9">
      <c r="A957" s="144" t="s">
        <v>3870</v>
      </c>
      <c r="B957" t="s">
        <v>1938</v>
      </c>
      <c r="C957" t="s">
        <v>2110</v>
      </c>
      <c r="D957" t="s">
        <v>2111</v>
      </c>
      <c r="E957" t="s">
        <v>2101</v>
      </c>
      <c r="G957" t="s">
        <v>3859</v>
      </c>
      <c r="H957" t="s">
        <v>2504</v>
      </c>
      <c r="I957" t="s">
        <v>3744</v>
      </c>
    </row>
    <row r="958" spans="1:9">
      <c r="A958" s="144" t="s">
        <v>3870</v>
      </c>
      <c r="B958" t="s">
        <v>1938</v>
      </c>
      <c r="C958" t="s">
        <v>2112</v>
      </c>
      <c r="E958" t="s">
        <v>2101</v>
      </c>
      <c r="G958" t="s">
        <v>3859</v>
      </c>
      <c r="H958" t="s">
        <v>2504</v>
      </c>
      <c r="I958" t="s">
        <v>3744</v>
      </c>
    </row>
    <row r="959" spans="1:9">
      <c r="A959" s="144" t="s">
        <v>3870</v>
      </c>
      <c r="B959" t="s">
        <v>1938</v>
      </c>
      <c r="C959" t="s">
        <v>2113</v>
      </c>
      <c r="E959" t="s">
        <v>2101</v>
      </c>
      <c r="G959" t="s">
        <v>3859</v>
      </c>
      <c r="H959" t="s">
        <v>2504</v>
      </c>
      <c r="I959" t="s">
        <v>3744</v>
      </c>
    </row>
    <row r="960" spans="1:9">
      <c r="A960" s="144" t="s">
        <v>3870</v>
      </c>
      <c r="B960" t="s">
        <v>1938</v>
      </c>
      <c r="C960" t="s">
        <v>2114</v>
      </c>
      <c r="E960" t="s">
        <v>2101</v>
      </c>
      <c r="G960" t="s">
        <v>3859</v>
      </c>
      <c r="H960" t="s">
        <v>2504</v>
      </c>
      <c r="I960" t="s">
        <v>3744</v>
      </c>
    </row>
    <row r="961" spans="1:9">
      <c r="A961" s="144" t="s">
        <v>3870</v>
      </c>
      <c r="B961" t="s">
        <v>1939</v>
      </c>
      <c r="C961" t="s">
        <v>2252</v>
      </c>
      <c r="D961" t="s">
        <v>2253</v>
      </c>
      <c r="E961" t="s">
        <v>120</v>
      </c>
      <c r="G961" t="s">
        <v>3859</v>
      </c>
      <c r="H961" t="s">
        <v>120</v>
      </c>
      <c r="I961" t="s">
        <v>3746</v>
      </c>
    </row>
    <row r="962" spans="1:9">
      <c r="A962" s="144" t="s">
        <v>3870</v>
      </c>
      <c r="B962" t="s">
        <v>1939</v>
      </c>
      <c r="C962" t="s">
        <v>2254</v>
      </c>
      <c r="D962" t="s">
        <v>2255</v>
      </c>
      <c r="E962" t="s">
        <v>120</v>
      </c>
      <c r="G962" t="s">
        <v>3859</v>
      </c>
      <c r="H962" t="s">
        <v>120</v>
      </c>
      <c r="I962" t="s">
        <v>3746</v>
      </c>
    </row>
    <row r="963" spans="1:9">
      <c r="A963" s="144" t="s">
        <v>3870</v>
      </c>
      <c r="B963" t="s">
        <v>1939</v>
      </c>
      <c r="C963" t="s">
        <v>2256</v>
      </c>
      <c r="D963" t="s">
        <v>2255</v>
      </c>
      <c r="E963" t="s">
        <v>2257</v>
      </c>
      <c r="F963" t="s">
        <v>2258</v>
      </c>
      <c r="G963" t="s">
        <v>3859</v>
      </c>
      <c r="H963" t="s">
        <v>120</v>
      </c>
      <c r="I963" t="s">
        <v>3746</v>
      </c>
    </row>
    <row r="964" spans="1:9">
      <c r="A964" s="144" t="s">
        <v>3870</v>
      </c>
      <c r="B964" t="s">
        <v>1939</v>
      </c>
      <c r="C964" t="s">
        <v>2259</v>
      </c>
      <c r="D964" t="s">
        <v>2260</v>
      </c>
      <c r="E964" t="s">
        <v>120</v>
      </c>
      <c r="G964" t="s">
        <v>3859</v>
      </c>
      <c r="H964" t="s">
        <v>120</v>
      </c>
      <c r="I964" t="s">
        <v>3746</v>
      </c>
    </row>
    <row r="965" spans="1:9">
      <c r="A965" s="144" t="s">
        <v>3870</v>
      </c>
      <c r="B965" t="s">
        <v>1939</v>
      </c>
      <c r="C965" t="s">
        <v>2116</v>
      </c>
      <c r="E965" t="s">
        <v>2117</v>
      </c>
      <c r="G965" t="s">
        <v>3859</v>
      </c>
      <c r="H965" t="s">
        <v>120</v>
      </c>
      <c r="I965" t="s">
        <v>3746</v>
      </c>
    </row>
    <row r="966" spans="1:9">
      <c r="A966" s="144" t="s">
        <v>3870</v>
      </c>
      <c r="B966" t="s">
        <v>1939</v>
      </c>
      <c r="C966" t="s">
        <v>2119</v>
      </c>
      <c r="E966" t="s">
        <v>2101</v>
      </c>
      <c r="G966" t="s">
        <v>3859</v>
      </c>
      <c r="H966" t="s">
        <v>2504</v>
      </c>
      <c r="I966" t="s">
        <v>3746</v>
      </c>
    </row>
    <row r="967" spans="1:9">
      <c r="A967" s="144" t="s">
        <v>3870</v>
      </c>
      <c r="B967" t="s">
        <v>1939</v>
      </c>
      <c r="C967" t="s">
        <v>2120</v>
      </c>
      <c r="E967" t="s">
        <v>2101</v>
      </c>
      <c r="G967" t="s">
        <v>3859</v>
      </c>
      <c r="H967" t="s">
        <v>2504</v>
      </c>
      <c r="I967" t="s">
        <v>3746</v>
      </c>
    </row>
    <row r="968" spans="1:9">
      <c r="A968" s="144" t="s">
        <v>3870</v>
      </c>
      <c r="B968" t="s">
        <v>1939</v>
      </c>
      <c r="C968" t="s">
        <v>2261</v>
      </c>
      <c r="D968" t="s">
        <v>2255</v>
      </c>
      <c r="E968" t="s">
        <v>2262</v>
      </c>
      <c r="G968" t="s">
        <v>3859</v>
      </c>
      <c r="H968" t="s">
        <v>2262</v>
      </c>
      <c r="I968" t="s">
        <v>3746</v>
      </c>
    </row>
    <row r="969" spans="1:9">
      <c r="A969" s="144" t="s">
        <v>3870</v>
      </c>
      <c r="B969" t="s">
        <v>1939</v>
      </c>
      <c r="C969" t="s">
        <v>2263</v>
      </c>
      <c r="D969" t="s">
        <v>2260</v>
      </c>
      <c r="E969" t="s">
        <v>120</v>
      </c>
      <c r="G969" t="s">
        <v>3859</v>
      </c>
      <c r="H969" t="s">
        <v>120</v>
      </c>
      <c r="I969" t="s">
        <v>3746</v>
      </c>
    </row>
    <row r="970" spans="1:9">
      <c r="A970" s="144" t="s">
        <v>3870</v>
      </c>
      <c r="B970" t="s">
        <v>1941</v>
      </c>
      <c r="C970" t="s">
        <v>2265</v>
      </c>
      <c r="E970" t="s">
        <v>2262</v>
      </c>
      <c r="G970" t="s">
        <v>3859</v>
      </c>
      <c r="H970" t="s">
        <v>2262</v>
      </c>
      <c r="I970" t="s">
        <v>3748</v>
      </c>
    </row>
    <row r="971" spans="1:9">
      <c r="A971" s="144" t="s">
        <v>3870</v>
      </c>
      <c r="B971" t="s">
        <v>1941</v>
      </c>
      <c r="C971" t="s">
        <v>2266</v>
      </c>
      <c r="E971" t="s">
        <v>2262</v>
      </c>
      <c r="G971" t="s">
        <v>3859</v>
      </c>
      <c r="H971" t="s">
        <v>2262</v>
      </c>
      <c r="I971" t="s">
        <v>3748</v>
      </c>
    </row>
    <row r="972" spans="1:9">
      <c r="A972" s="144" t="s">
        <v>3870</v>
      </c>
      <c r="B972" t="s">
        <v>1941</v>
      </c>
      <c r="C972" t="s">
        <v>2172</v>
      </c>
      <c r="E972" t="s">
        <v>2173</v>
      </c>
      <c r="G972" t="s">
        <v>3859</v>
      </c>
      <c r="H972" t="s">
        <v>2262</v>
      </c>
      <c r="I972" t="s">
        <v>3748</v>
      </c>
    </row>
    <row r="973" spans="1:9">
      <c r="A973" s="144" t="s">
        <v>3870</v>
      </c>
      <c r="B973" t="s">
        <v>1941</v>
      </c>
      <c r="C973" t="s">
        <v>2267</v>
      </c>
      <c r="D973" t="s">
        <v>2255</v>
      </c>
      <c r="E973" t="s">
        <v>120</v>
      </c>
      <c r="G973" t="s">
        <v>3859</v>
      </c>
      <c r="H973" t="s">
        <v>120</v>
      </c>
      <c r="I973" t="s">
        <v>3748</v>
      </c>
    </row>
    <row r="974" spans="1:9">
      <c r="A974" s="144" t="s">
        <v>3870</v>
      </c>
      <c r="B974" t="s">
        <v>1941</v>
      </c>
      <c r="C974" t="s">
        <v>2268</v>
      </c>
      <c r="D974" t="s">
        <v>2255</v>
      </c>
      <c r="E974" t="s">
        <v>120</v>
      </c>
      <c r="G974" t="s">
        <v>3859</v>
      </c>
      <c r="H974" t="s">
        <v>120</v>
      </c>
      <c r="I974" t="s">
        <v>3748</v>
      </c>
    </row>
    <row r="975" spans="1:9">
      <c r="A975" s="144" t="s">
        <v>3870</v>
      </c>
      <c r="B975" t="s">
        <v>1941</v>
      </c>
      <c r="C975" t="s">
        <v>2269</v>
      </c>
      <c r="D975" t="s">
        <v>2111</v>
      </c>
      <c r="E975" t="s">
        <v>120</v>
      </c>
      <c r="G975" t="s">
        <v>3859</v>
      </c>
      <c r="H975" t="s">
        <v>120</v>
      </c>
      <c r="I975" t="s">
        <v>3748</v>
      </c>
    </row>
    <row r="976" spans="1:9">
      <c r="A976" s="144" t="s">
        <v>3870</v>
      </c>
      <c r="B976" t="s">
        <v>1941</v>
      </c>
      <c r="C976" t="s">
        <v>2270</v>
      </c>
      <c r="D976" t="s">
        <v>2271</v>
      </c>
      <c r="E976" t="s">
        <v>2262</v>
      </c>
      <c r="G976" t="s">
        <v>3859</v>
      </c>
      <c r="H976" t="s">
        <v>2262</v>
      </c>
      <c r="I976" t="s">
        <v>3748</v>
      </c>
    </row>
    <row r="977" spans="1:9">
      <c r="A977" s="144" t="s">
        <v>3870</v>
      </c>
      <c r="B977" t="s">
        <v>1941</v>
      </c>
      <c r="C977" t="s">
        <v>2272</v>
      </c>
      <c r="D977" t="s">
        <v>2271</v>
      </c>
      <c r="E977" t="s">
        <v>2262</v>
      </c>
      <c r="G977" t="s">
        <v>3859</v>
      </c>
      <c r="H977" t="s">
        <v>2262</v>
      </c>
      <c r="I977" t="s">
        <v>3748</v>
      </c>
    </row>
    <row r="978" spans="1:9">
      <c r="A978" s="144" t="s">
        <v>3870</v>
      </c>
      <c r="B978" t="s">
        <v>1941</v>
      </c>
      <c r="C978" t="s">
        <v>2122</v>
      </c>
      <c r="E978" t="s">
        <v>2101</v>
      </c>
      <c r="G978" t="s">
        <v>3859</v>
      </c>
      <c r="H978" t="s">
        <v>2504</v>
      </c>
      <c r="I978" t="s">
        <v>3748</v>
      </c>
    </row>
    <row r="979" spans="1:9">
      <c r="A979" s="144" t="s">
        <v>3870</v>
      </c>
      <c r="B979" t="s">
        <v>1941</v>
      </c>
      <c r="C979" t="s">
        <v>2273</v>
      </c>
      <c r="D979" t="s">
        <v>2271</v>
      </c>
      <c r="E979" t="s">
        <v>120</v>
      </c>
      <c r="F979" t="s">
        <v>2274</v>
      </c>
      <c r="G979" t="s">
        <v>3859</v>
      </c>
      <c r="H979" t="s">
        <v>120</v>
      </c>
      <c r="I979" t="s">
        <v>3748</v>
      </c>
    </row>
    <row r="980" spans="1:9">
      <c r="A980" s="144" t="s">
        <v>3870</v>
      </c>
      <c r="B980" t="s">
        <v>1942</v>
      </c>
      <c r="C980" t="s">
        <v>2276</v>
      </c>
      <c r="D980" t="s">
        <v>2277</v>
      </c>
      <c r="E980" t="s">
        <v>120</v>
      </c>
      <c r="G980" t="s">
        <v>3859</v>
      </c>
      <c r="H980" t="s">
        <v>120</v>
      </c>
      <c r="I980" t="s">
        <v>3752</v>
      </c>
    </row>
    <row r="981" spans="1:9">
      <c r="A981" s="144" t="s">
        <v>3870</v>
      </c>
      <c r="B981" t="s">
        <v>1942</v>
      </c>
      <c r="C981" t="s">
        <v>2278</v>
      </c>
      <c r="D981" t="s">
        <v>2207</v>
      </c>
      <c r="E981" t="s">
        <v>120</v>
      </c>
      <c r="G981" t="s">
        <v>3859</v>
      </c>
      <c r="H981" t="s">
        <v>120</v>
      </c>
      <c r="I981" t="s">
        <v>3752</v>
      </c>
    </row>
    <row r="982" spans="1:9">
      <c r="A982" s="144" t="s">
        <v>3870</v>
      </c>
      <c r="B982" t="s">
        <v>1942</v>
      </c>
      <c r="C982" t="s">
        <v>2279</v>
      </c>
      <c r="D982" t="s">
        <v>2207</v>
      </c>
      <c r="E982" t="s">
        <v>120</v>
      </c>
      <c r="G982" t="s">
        <v>3859</v>
      </c>
      <c r="H982" t="s">
        <v>120</v>
      </c>
      <c r="I982" t="s">
        <v>3752</v>
      </c>
    </row>
    <row r="983" spans="1:9">
      <c r="A983" s="144" t="s">
        <v>3870</v>
      </c>
      <c r="B983" t="s">
        <v>1944</v>
      </c>
      <c r="C983" t="s">
        <v>2124</v>
      </c>
      <c r="D983" t="s">
        <v>2125</v>
      </c>
      <c r="E983" t="s">
        <v>2089</v>
      </c>
      <c r="F983" t="s">
        <v>2126</v>
      </c>
      <c r="G983" t="s">
        <v>3976</v>
      </c>
      <c r="H983" t="s">
        <v>2091</v>
      </c>
      <c r="I983" t="s">
        <v>3756</v>
      </c>
    </row>
    <row r="984" spans="1:9">
      <c r="A984" s="144" t="s">
        <v>3870</v>
      </c>
      <c r="B984" t="s">
        <v>1944</v>
      </c>
      <c r="C984" t="s">
        <v>2127</v>
      </c>
      <c r="D984" t="s">
        <v>2128</v>
      </c>
      <c r="E984" t="s">
        <v>2089</v>
      </c>
      <c r="F984" t="s">
        <v>2129</v>
      </c>
      <c r="G984" t="s">
        <v>3976</v>
      </c>
      <c r="H984" t="s">
        <v>2091</v>
      </c>
      <c r="I984" t="s">
        <v>3756</v>
      </c>
    </row>
    <row r="985" spans="1:9">
      <c r="A985" s="144" t="s">
        <v>3870</v>
      </c>
      <c r="B985" t="s">
        <v>1944</v>
      </c>
      <c r="C985" t="s">
        <v>2281</v>
      </c>
      <c r="D985" t="s">
        <v>2125</v>
      </c>
      <c r="E985" t="s">
        <v>2262</v>
      </c>
      <c r="F985" t="s">
        <v>2282</v>
      </c>
      <c r="G985" t="s">
        <v>3859</v>
      </c>
      <c r="H985" t="s">
        <v>2262</v>
      </c>
      <c r="I985" t="s">
        <v>3756</v>
      </c>
    </row>
    <row r="986" spans="1:9">
      <c r="A986" s="144" t="s">
        <v>3870</v>
      </c>
      <c r="B986" t="s">
        <v>1944</v>
      </c>
      <c r="C986" t="s">
        <v>2283</v>
      </c>
      <c r="D986" t="s">
        <v>2179</v>
      </c>
      <c r="E986" t="s">
        <v>120</v>
      </c>
      <c r="F986" t="s">
        <v>2284</v>
      </c>
      <c r="G986" t="s">
        <v>3859</v>
      </c>
      <c r="H986" t="s">
        <v>120</v>
      </c>
      <c r="I986" t="s">
        <v>3756</v>
      </c>
    </row>
    <row r="987" spans="1:9">
      <c r="A987" s="144" t="s">
        <v>3870</v>
      </c>
      <c r="B987" t="s">
        <v>1944</v>
      </c>
      <c r="C987" t="s">
        <v>2285</v>
      </c>
      <c r="D987" t="s">
        <v>2176</v>
      </c>
      <c r="E987" t="s">
        <v>120</v>
      </c>
      <c r="F987" t="s">
        <v>2286</v>
      </c>
      <c r="G987" t="s">
        <v>3859</v>
      </c>
      <c r="H987" t="s">
        <v>120</v>
      </c>
      <c r="I987" t="s">
        <v>3756</v>
      </c>
    </row>
    <row r="988" spans="1:9">
      <c r="A988" s="144" t="s">
        <v>3870</v>
      </c>
      <c r="B988" t="s">
        <v>1944</v>
      </c>
      <c r="C988" t="s">
        <v>2287</v>
      </c>
      <c r="D988" t="s">
        <v>2288</v>
      </c>
      <c r="E988" t="s">
        <v>120</v>
      </c>
      <c r="F988" t="s">
        <v>2289</v>
      </c>
      <c r="G988" t="s">
        <v>3859</v>
      </c>
      <c r="H988" t="s">
        <v>120</v>
      </c>
      <c r="I988" t="s">
        <v>3756</v>
      </c>
    </row>
    <row r="989" spans="1:9">
      <c r="A989" s="144" t="s">
        <v>3870</v>
      </c>
      <c r="B989" t="s">
        <v>1944</v>
      </c>
      <c r="C989" t="s">
        <v>2130</v>
      </c>
      <c r="E989" t="s">
        <v>2101</v>
      </c>
      <c r="G989" t="s">
        <v>3859</v>
      </c>
      <c r="H989" t="s">
        <v>2504</v>
      </c>
      <c r="I989" t="s">
        <v>3756</v>
      </c>
    </row>
    <row r="990" spans="1:9">
      <c r="A990" s="144" t="s">
        <v>3870</v>
      </c>
      <c r="B990" t="s">
        <v>1948</v>
      </c>
      <c r="C990" t="s">
        <v>2291</v>
      </c>
      <c r="D990" t="s">
        <v>2179</v>
      </c>
      <c r="E990" t="s">
        <v>120</v>
      </c>
      <c r="F990" t="s">
        <v>2292</v>
      </c>
      <c r="G990" t="s">
        <v>3859</v>
      </c>
      <c r="H990" t="s">
        <v>120</v>
      </c>
      <c r="I990" t="s">
        <v>3760</v>
      </c>
    </row>
    <row r="991" spans="1:9">
      <c r="A991" s="144" t="s">
        <v>3870</v>
      </c>
      <c r="B991" t="s">
        <v>1948</v>
      </c>
      <c r="C991" t="s">
        <v>2293</v>
      </c>
      <c r="D991" t="s">
        <v>2179</v>
      </c>
      <c r="E991" t="s">
        <v>120</v>
      </c>
      <c r="G991" t="s">
        <v>3859</v>
      </c>
      <c r="H991" t="s">
        <v>120</v>
      </c>
      <c r="I991" t="s">
        <v>3760</v>
      </c>
    </row>
    <row r="992" spans="1:9">
      <c r="A992" s="144" t="s">
        <v>3870</v>
      </c>
      <c r="B992" t="s">
        <v>1948</v>
      </c>
      <c r="C992" t="s">
        <v>2294</v>
      </c>
      <c r="D992" t="s">
        <v>2295</v>
      </c>
      <c r="E992" t="s">
        <v>120</v>
      </c>
      <c r="F992" t="s">
        <v>2296</v>
      </c>
      <c r="G992" t="s">
        <v>3859</v>
      </c>
      <c r="H992" t="s">
        <v>120</v>
      </c>
      <c r="I992" t="s">
        <v>3760</v>
      </c>
    </row>
    <row r="993" spans="1:9">
      <c r="A993" s="144" t="s">
        <v>3870</v>
      </c>
      <c r="B993" t="s">
        <v>1948</v>
      </c>
      <c r="C993" t="s">
        <v>2297</v>
      </c>
      <c r="D993" t="s">
        <v>2184</v>
      </c>
      <c r="E993" t="s">
        <v>120</v>
      </c>
      <c r="F993" t="s">
        <v>2292</v>
      </c>
      <c r="G993" t="s">
        <v>3859</v>
      </c>
      <c r="H993" t="s">
        <v>120</v>
      </c>
      <c r="I993" t="s">
        <v>3760</v>
      </c>
    </row>
    <row r="994" spans="1:9">
      <c r="A994" s="144" t="s">
        <v>3870</v>
      </c>
      <c r="B994" t="s">
        <v>1948</v>
      </c>
      <c r="C994" t="s">
        <v>2298</v>
      </c>
      <c r="D994" t="s">
        <v>2184</v>
      </c>
      <c r="E994" t="s">
        <v>120</v>
      </c>
      <c r="F994" t="s">
        <v>2299</v>
      </c>
      <c r="G994" t="s">
        <v>3859</v>
      </c>
      <c r="H994" t="s">
        <v>120</v>
      </c>
      <c r="I994" t="s">
        <v>3760</v>
      </c>
    </row>
    <row r="995" spans="1:9">
      <c r="A995" s="144" t="s">
        <v>3870</v>
      </c>
      <c r="B995" t="s">
        <v>1948</v>
      </c>
      <c r="C995" t="s">
        <v>2300</v>
      </c>
      <c r="D995" t="s">
        <v>2301</v>
      </c>
      <c r="E995" t="s">
        <v>2262</v>
      </c>
      <c r="G995" t="s">
        <v>3859</v>
      </c>
      <c r="H995" t="s">
        <v>2262</v>
      </c>
      <c r="I995" t="s">
        <v>3760</v>
      </c>
    </row>
    <row r="996" spans="1:9">
      <c r="A996" s="144" t="s">
        <v>3870</v>
      </c>
      <c r="B996" t="s">
        <v>1948</v>
      </c>
      <c r="C996" t="s">
        <v>2185</v>
      </c>
      <c r="D996" t="s">
        <v>2179</v>
      </c>
      <c r="E996" t="s">
        <v>2186</v>
      </c>
      <c r="F996" t="s">
        <v>2188</v>
      </c>
      <c r="G996" t="s">
        <v>3859</v>
      </c>
      <c r="H996" t="s">
        <v>2513</v>
      </c>
      <c r="I996" t="s">
        <v>3760</v>
      </c>
    </row>
    <row r="997" spans="1:9">
      <c r="A997" s="144" t="s">
        <v>3870</v>
      </c>
      <c r="B997" t="s">
        <v>1948</v>
      </c>
      <c r="C997" t="s">
        <v>2304</v>
      </c>
      <c r="D997" t="s">
        <v>2301</v>
      </c>
      <c r="E997" t="s">
        <v>2305</v>
      </c>
      <c r="G997" t="s">
        <v>3859</v>
      </c>
      <c r="H997" t="s">
        <v>120</v>
      </c>
      <c r="I997" t="s">
        <v>3760</v>
      </c>
    </row>
    <row r="998" spans="1:9">
      <c r="A998" s="144" t="s">
        <v>3870</v>
      </c>
      <c r="B998" t="s">
        <v>1948</v>
      </c>
      <c r="C998" t="s">
        <v>2132</v>
      </c>
      <c r="E998" t="s">
        <v>2089</v>
      </c>
      <c r="F998" t="s">
        <v>2133</v>
      </c>
      <c r="G998" t="s">
        <v>3976</v>
      </c>
      <c r="H998" t="s">
        <v>2091</v>
      </c>
      <c r="I998" t="s">
        <v>3760</v>
      </c>
    </row>
    <row r="999" spans="1:9">
      <c r="A999" s="144" t="s">
        <v>3870</v>
      </c>
      <c r="B999" t="s">
        <v>1948</v>
      </c>
      <c r="C999" t="s">
        <v>2306</v>
      </c>
      <c r="D999" t="s">
        <v>2135</v>
      </c>
      <c r="E999" t="s">
        <v>120</v>
      </c>
      <c r="F999" t="s">
        <v>2307</v>
      </c>
      <c r="G999" t="s">
        <v>3859</v>
      </c>
      <c r="H999" t="s">
        <v>120</v>
      </c>
      <c r="I999" t="s">
        <v>3760</v>
      </c>
    </row>
    <row r="1000" spans="1:9">
      <c r="A1000" s="144" t="s">
        <v>3870</v>
      </c>
      <c r="B1000" t="s">
        <v>1948</v>
      </c>
      <c r="C1000" t="s">
        <v>2134</v>
      </c>
      <c r="D1000" t="s">
        <v>2135</v>
      </c>
      <c r="E1000" t="s">
        <v>2136</v>
      </c>
      <c r="G1000" t="s">
        <v>3976</v>
      </c>
      <c r="H1000" t="s">
        <v>2137</v>
      </c>
      <c r="I1000" t="s">
        <v>3760</v>
      </c>
    </row>
    <row r="1001" spans="1:9">
      <c r="A1001" s="144" t="s">
        <v>3870</v>
      </c>
      <c r="B1001" t="s">
        <v>1951</v>
      </c>
      <c r="C1001" t="s">
        <v>2309</v>
      </c>
      <c r="D1001" t="s">
        <v>2310</v>
      </c>
      <c r="E1001" t="s">
        <v>120</v>
      </c>
      <c r="G1001" t="s">
        <v>3859</v>
      </c>
      <c r="H1001" t="s">
        <v>120</v>
      </c>
      <c r="I1001" t="s">
        <v>3764</v>
      </c>
    </row>
    <row r="1002" spans="1:9">
      <c r="A1002" s="144" t="s">
        <v>3870</v>
      </c>
      <c r="B1002" t="s">
        <v>1951</v>
      </c>
      <c r="C1002" t="s">
        <v>2311</v>
      </c>
      <c r="D1002" t="s">
        <v>2310</v>
      </c>
      <c r="E1002" t="s">
        <v>2262</v>
      </c>
      <c r="F1002" t="s">
        <v>2312</v>
      </c>
      <c r="G1002" t="s">
        <v>3859</v>
      </c>
      <c r="H1002" t="s">
        <v>2262</v>
      </c>
      <c r="I1002" t="s">
        <v>3764</v>
      </c>
    </row>
    <row r="1003" spans="1:9">
      <c r="A1003" s="144" t="s">
        <v>3870</v>
      </c>
      <c r="B1003" t="s">
        <v>1951</v>
      </c>
      <c r="C1003" t="s">
        <v>2313</v>
      </c>
      <c r="D1003" t="s">
        <v>2314</v>
      </c>
      <c r="E1003" t="s">
        <v>2315</v>
      </c>
      <c r="G1003" t="s">
        <v>3859</v>
      </c>
      <c r="H1003" t="s">
        <v>120</v>
      </c>
      <c r="I1003" t="s">
        <v>3764</v>
      </c>
    </row>
    <row r="1004" spans="1:9">
      <c r="A1004" s="144" t="s">
        <v>3870</v>
      </c>
      <c r="B1004" t="s">
        <v>1951</v>
      </c>
      <c r="C1004" t="s">
        <v>2193</v>
      </c>
      <c r="D1004" t="s">
        <v>2194</v>
      </c>
      <c r="E1004" t="s">
        <v>2195</v>
      </c>
      <c r="F1004" t="s">
        <v>2197</v>
      </c>
      <c r="G1004" t="s">
        <v>3859</v>
      </c>
      <c r="H1004" t="s">
        <v>2515</v>
      </c>
      <c r="I1004" t="s">
        <v>3764</v>
      </c>
    </row>
    <row r="1005" spans="1:9">
      <c r="A1005" s="144" t="s">
        <v>3870</v>
      </c>
      <c r="B1005" t="s">
        <v>1951</v>
      </c>
      <c r="C1005" t="s">
        <v>2317</v>
      </c>
      <c r="D1005" t="s">
        <v>2194</v>
      </c>
      <c r="E1005" t="s">
        <v>2233</v>
      </c>
      <c r="F1005" t="s">
        <v>2318</v>
      </c>
      <c r="G1005" t="s">
        <v>3859</v>
      </c>
      <c r="H1005" t="s">
        <v>120</v>
      </c>
      <c r="I1005" t="s">
        <v>3764</v>
      </c>
    </row>
    <row r="1006" spans="1:9">
      <c r="A1006" s="144" t="s">
        <v>3870</v>
      </c>
      <c r="B1006" t="s">
        <v>1951</v>
      </c>
      <c r="C1006" t="s">
        <v>2319</v>
      </c>
      <c r="D1006" t="s">
        <v>2310</v>
      </c>
      <c r="E1006" t="s">
        <v>2320</v>
      </c>
      <c r="G1006" t="s">
        <v>3859</v>
      </c>
      <c r="H1006" t="s">
        <v>120</v>
      </c>
      <c r="I1006" t="s">
        <v>3764</v>
      </c>
    </row>
    <row r="1007" spans="1:9">
      <c r="A1007" s="144" t="s">
        <v>3870</v>
      </c>
      <c r="B1007" t="s">
        <v>1951</v>
      </c>
      <c r="C1007" t="s">
        <v>2321</v>
      </c>
      <c r="D1007" t="s">
        <v>2310</v>
      </c>
      <c r="E1007" t="s">
        <v>2322</v>
      </c>
      <c r="F1007" t="s">
        <v>2323</v>
      </c>
      <c r="G1007" t="s">
        <v>3859</v>
      </c>
      <c r="H1007" t="s">
        <v>120</v>
      </c>
      <c r="I1007" t="s">
        <v>3764</v>
      </c>
    </row>
    <row r="1008" spans="1:9">
      <c r="A1008" s="144" t="s">
        <v>3870</v>
      </c>
      <c r="B1008" t="s">
        <v>1951</v>
      </c>
      <c r="C1008" t="s">
        <v>2324</v>
      </c>
      <c r="D1008" t="s">
        <v>2310</v>
      </c>
      <c r="E1008" t="s">
        <v>2325</v>
      </c>
      <c r="G1008" t="s">
        <v>3859</v>
      </c>
      <c r="H1008" t="s">
        <v>120</v>
      </c>
      <c r="I1008" t="s">
        <v>3764</v>
      </c>
    </row>
    <row r="1009" spans="1:9">
      <c r="A1009" s="144" t="s">
        <v>3870</v>
      </c>
      <c r="B1009" t="s">
        <v>1953</v>
      </c>
      <c r="C1009" t="s">
        <v>2139</v>
      </c>
      <c r="E1009" t="s">
        <v>2089</v>
      </c>
      <c r="F1009" t="s">
        <v>2140</v>
      </c>
      <c r="G1009" t="s">
        <v>3976</v>
      </c>
      <c r="H1009" t="s">
        <v>2091</v>
      </c>
      <c r="I1009" t="s">
        <v>3768</v>
      </c>
    </row>
    <row r="1010" spans="1:9">
      <c r="A1010" s="144" t="s">
        <v>3870</v>
      </c>
      <c r="B1010" t="s">
        <v>1953</v>
      </c>
      <c r="C1010" t="s">
        <v>2199</v>
      </c>
      <c r="D1010" t="s">
        <v>2142</v>
      </c>
      <c r="E1010" t="s">
        <v>2200</v>
      </c>
      <c r="F1010" t="s">
        <v>2201</v>
      </c>
      <c r="G1010" t="s">
        <v>3859</v>
      </c>
      <c r="H1010" t="s">
        <v>120</v>
      </c>
      <c r="I1010" t="s">
        <v>3768</v>
      </c>
    </row>
    <row r="1011" spans="1:9">
      <c r="A1011" s="144" t="s">
        <v>3870</v>
      </c>
      <c r="B1011" t="s">
        <v>1953</v>
      </c>
      <c r="C1011" t="s">
        <v>2327</v>
      </c>
      <c r="D1011" t="s">
        <v>2135</v>
      </c>
      <c r="E1011" t="s">
        <v>2328</v>
      </c>
      <c r="F1011" t="s">
        <v>2329</v>
      </c>
      <c r="G1011" t="s">
        <v>3859</v>
      </c>
      <c r="H1011" t="s">
        <v>120</v>
      </c>
      <c r="I1011" t="s">
        <v>3768</v>
      </c>
    </row>
    <row r="1012" spans="1:9">
      <c r="A1012" s="144" t="s">
        <v>3870</v>
      </c>
      <c r="B1012" t="s">
        <v>1953</v>
      </c>
      <c r="C1012" t="s">
        <v>2330</v>
      </c>
      <c r="D1012" t="s">
        <v>2331</v>
      </c>
      <c r="E1012" t="s">
        <v>2332</v>
      </c>
      <c r="F1012" t="s">
        <v>2333</v>
      </c>
      <c r="G1012" t="s">
        <v>3859</v>
      </c>
      <c r="H1012" t="s">
        <v>120</v>
      </c>
      <c r="I1012" t="s">
        <v>3768</v>
      </c>
    </row>
    <row r="1013" spans="1:9">
      <c r="A1013" s="144" t="s">
        <v>3870</v>
      </c>
      <c r="B1013" t="s">
        <v>1953</v>
      </c>
      <c r="C1013" t="s">
        <v>2334</v>
      </c>
      <c r="D1013" t="s">
        <v>2142</v>
      </c>
      <c r="E1013" t="s">
        <v>120</v>
      </c>
      <c r="F1013" t="s">
        <v>2335</v>
      </c>
      <c r="G1013" t="s">
        <v>3859</v>
      </c>
      <c r="H1013" t="s">
        <v>120</v>
      </c>
      <c r="I1013" t="s">
        <v>3768</v>
      </c>
    </row>
    <row r="1014" spans="1:9">
      <c r="A1014" s="144" t="s">
        <v>3870</v>
      </c>
      <c r="B1014" t="s">
        <v>1953</v>
      </c>
      <c r="C1014" t="s">
        <v>2141</v>
      </c>
      <c r="D1014" t="s">
        <v>2142</v>
      </c>
      <c r="E1014" t="s">
        <v>2089</v>
      </c>
      <c r="F1014" t="s">
        <v>2143</v>
      </c>
      <c r="G1014" t="s">
        <v>3976</v>
      </c>
      <c r="H1014" t="s">
        <v>2091</v>
      </c>
      <c r="I1014" t="s">
        <v>3768</v>
      </c>
    </row>
    <row r="1015" spans="1:9">
      <c r="A1015" s="144" t="s">
        <v>3870</v>
      </c>
      <c r="B1015" t="s">
        <v>1953</v>
      </c>
      <c r="C1015" t="s">
        <v>2144</v>
      </c>
      <c r="E1015" t="s">
        <v>2101</v>
      </c>
      <c r="G1015" t="s">
        <v>3859</v>
      </c>
      <c r="H1015" t="s">
        <v>2504</v>
      </c>
      <c r="I1015" t="s">
        <v>3768</v>
      </c>
    </row>
    <row r="1016" spans="1:9">
      <c r="A1016" s="144" t="s">
        <v>3870</v>
      </c>
      <c r="B1016" t="s">
        <v>1953</v>
      </c>
      <c r="C1016" t="s">
        <v>2336</v>
      </c>
      <c r="E1016" t="s">
        <v>120</v>
      </c>
      <c r="G1016" t="s">
        <v>3859</v>
      </c>
      <c r="H1016" t="s">
        <v>120</v>
      </c>
      <c r="I1016" t="s">
        <v>3768</v>
      </c>
    </row>
    <row r="1017" spans="1:9">
      <c r="A1017" s="144" t="s">
        <v>3870</v>
      </c>
      <c r="B1017" t="s">
        <v>1953</v>
      </c>
      <c r="C1017" t="s">
        <v>2337</v>
      </c>
      <c r="D1017" t="s">
        <v>2142</v>
      </c>
      <c r="E1017" t="s">
        <v>2338</v>
      </c>
      <c r="F1017" t="s">
        <v>2339</v>
      </c>
      <c r="G1017" t="s">
        <v>3859</v>
      </c>
      <c r="H1017" t="s">
        <v>2338</v>
      </c>
      <c r="I1017" t="s">
        <v>3768</v>
      </c>
    </row>
    <row r="1018" spans="1:9">
      <c r="A1018" s="144" t="s">
        <v>3870</v>
      </c>
      <c r="B1018" t="s">
        <v>3647</v>
      </c>
      <c r="C1018" t="s">
        <v>2146</v>
      </c>
      <c r="E1018" t="s">
        <v>2101</v>
      </c>
      <c r="F1018" t="s">
        <v>2147</v>
      </c>
      <c r="G1018" t="s">
        <v>3859</v>
      </c>
      <c r="H1018" t="s">
        <v>2504</v>
      </c>
    </row>
    <row r="1019" spans="1:9">
      <c r="A1019" s="144" t="s">
        <v>3870</v>
      </c>
      <c r="B1019" t="s">
        <v>3647</v>
      </c>
      <c r="C1019" t="s">
        <v>2341</v>
      </c>
      <c r="D1019" t="s">
        <v>2342</v>
      </c>
      <c r="E1019" t="s">
        <v>2343</v>
      </c>
      <c r="F1019" t="s">
        <v>2209</v>
      </c>
      <c r="G1019" t="s">
        <v>3859</v>
      </c>
      <c r="H1019" t="s">
        <v>120</v>
      </c>
    </row>
    <row r="1020" spans="1:9">
      <c r="A1020" s="144" t="s">
        <v>3870</v>
      </c>
      <c r="B1020" t="s">
        <v>3647</v>
      </c>
      <c r="C1020" t="s">
        <v>2344</v>
      </c>
      <c r="D1020" t="s">
        <v>2204</v>
      </c>
      <c r="E1020" t="s">
        <v>120</v>
      </c>
      <c r="F1020" t="s">
        <v>2345</v>
      </c>
      <c r="G1020" t="s">
        <v>3859</v>
      </c>
      <c r="H1020" t="s">
        <v>120</v>
      </c>
    </row>
    <row r="1021" spans="1:9">
      <c r="A1021" s="144" t="s">
        <v>3870</v>
      </c>
      <c r="B1021" t="s">
        <v>3647</v>
      </c>
      <c r="C1021" t="s">
        <v>2346</v>
      </c>
      <c r="D1021" t="s">
        <v>2342</v>
      </c>
      <c r="E1021" t="s">
        <v>120</v>
      </c>
      <c r="F1021" t="s">
        <v>2345</v>
      </c>
      <c r="G1021" t="s">
        <v>3859</v>
      </c>
      <c r="H1021" t="s">
        <v>120</v>
      </c>
    </row>
    <row r="1022" spans="1:9">
      <c r="A1022" s="144" t="s">
        <v>3870</v>
      </c>
      <c r="B1022" t="s">
        <v>3647</v>
      </c>
      <c r="C1022" t="s">
        <v>2347</v>
      </c>
      <c r="D1022" t="s">
        <v>2348</v>
      </c>
      <c r="E1022" t="s">
        <v>2262</v>
      </c>
      <c r="F1022" t="s">
        <v>2349</v>
      </c>
      <c r="G1022" t="s">
        <v>3859</v>
      </c>
      <c r="H1022" t="s">
        <v>2262</v>
      </c>
    </row>
    <row r="1023" spans="1:9">
      <c r="A1023" s="144" t="s">
        <v>3870</v>
      </c>
      <c r="B1023" t="s">
        <v>3647</v>
      </c>
      <c r="C1023" t="s">
        <v>2350</v>
      </c>
      <c r="D1023" t="s">
        <v>2351</v>
      </c>
      <c r="E1023" t="s">
        <v>2315</v>
      </c>
      <c r="F1023" t="s">
        <v>2352</v>
      </c>
      <c r="G1023" t="s">
        <v>3859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3981</v>
      </c>
      <c r="H88" t="s">
        <v>2091</v>
      </c>
      <c r="I88" t="s">
        <v>3728</v>
      </c>
    </row>
    <row r="89" spans="1:9">
      <c r="A89" s="144" t="s">
        <v>3857</v>
      </c>
      <c r="B89" t="s">
        <v>1929</v>
      </c>
      <c r="C89" t="s">
        <v>2153</v>
      </c>
      <c r="E89" t="s">
        <v>1396</v>
      </c>
      <c r="G89" t="s">
        <v>3981</v>
      </c>
      <c r="H89" t="s">
        <v>1396</v>
      </c>
      <c r="I89" t="s">
        <v>3728</v>
      </c>
    </row>
    <row r="90" spans="1:9">
      <c r="A90" s="144" t="s">
        <v>3857</v>
      </c>
      <c r="B90" t="s">
        <v>1929</v>
      </c>
      <c r="C90" t="s">
        <v>2154</v>
      </c>
      <c r="E90" t="s">
        <v>2155</v>
      </c>
      <c r="G90" t="s">
        <v>3981</v>
      </c>
      <c r="H90" t="s">
        <v>1396</v>
      </c>
      <c r="I90" t="s">
        <v>3728</v>
      </c>
    </row>
    <row r="91" spans="1:9">
      <c r="A91" s="144" t="s">
        <v>3857</v>
      </c>
      <c r="B91" t="s">
        <v>1929</v>
      </c>
      <c r="C91" t="s">
        <v>2093</v>
      </c>
      <c r="D91" t="s">
        <v>2094</v>
      </c>
      <c r="E91" t="s">
        <v>2089</v>
      </c>
      <c r="G91" t="s">
        <v>3981</v>
      </c>
      <c r="H91" t="s">
        <v>2091</v>
      </c>
      <c r="I91" t="s">
        <v>3728</v>
      </c>
    </row>
    <row r="92" spans="1:9">
      <c r="A92" s="144" t="s">
        <v>3857</v>
      </c>
      <c r="B92" t="s">
        <v>1929</v>
      </c>
      <c r="C92" t="s">
        <v>2096</v>
      </c>
      <c r="D92" t="s">
        <v>2094</v>
      </c>
      <c r="E92" t="s">
        <v>2089</v>
      </c>
      <c r="G92" t="s">
        <v>3981</v>
      </c>
      <c r="H92" t="s">
        <v>2091</v>
      </c>
      <c r="I92" t="s">
        <v>3728</v>
      </c>
    </row>
    <row r="93" spans="1:9">
      <c r="A93" s="144" t="s">
        <v>3857</v>
      </c>
      <c r="B93" t="s">
        <v>1929</v>
      </c>
      <c r="C93" t="s">
        <v>2097</v>
      </c>
      <c r="D93" t="s">
        <v>2098</v>
      </c>
      <c r="E93" t="s">
        <v>2089</v>
      </c>
      <c r="G93" t="s">
        <v>3981</v>
      </c>
      <c r="H93" t="s">
        <v>2091</v>
      </c>
      <c r="I93" t="s">
        <v>3728</v>
      </c>
    </row>
    <row r="94" spans="1:9">
      <c r="A94" s="144" t="s">
        <v>3857</v>
      </c>
      <c r="B94" t="s">
        <v>1931</v>
      </c>
      <c r="C94" t="s">
        <v>2100</v>
      </c>
      <c r="E94" t="s">
        <v>2101</v>
      </c>
      <c r="F94" t="s">
        <v>2103</v>
      </c>
      <c r="G94" t="s">
        <v>3981</v>
      </c>
      <c r="H94" t="s">
        <v>2102</v>
      </c>
      <c r="I94" t="s">
        <v>3732</v>
      </c>
    </row>
    <row r="95" spans="1:9">
      <c r="A95" s="144" t="s">
        <v>3857</v>
      </c>
      <c r="B95" t="s">
        <v>1938</v>
      </c>
      <c r="C95" t="s">
        <v>2105</v>
      </c>
      <c r="D95" t="s">
        <v>2106</v>
      </c>
      <c r="E95" t="s">
        <v>2107</v>
      </c>
      <c r="G95" t="s">
        <v>3981</v>
      </c>
      <c r="H95" t="s">
        <v>2102</v>
      </c>
      <c r="I95" t="s">
        <v>3744</v>
      </c>
    </row>
    <row r="96" spans="1:9">
      <c r="A96" s="144" t="s">
        <v>3857</v>
      </c>
      <c r="B96" t="s">
        <v>1938</v>
      </c>
      <c r="C96" t="s">
        <v>2108</v>
      </c>
      <c r="D96" t="s">
        <v>2106</v>
      </c>
      <c r="E96" t="s">
        <v>2101</v>
      </c>
      <c r="G96" t="s">
        <v>3981</v>
      </c>
      <c r="H96" t="s">
        <v>2102</v>
      </c>
      <c r="I96" t="s">
        <v>3744</v>
      </c>
    </row>
    <row r="97" spans="1:9">
      <c r="A97" s="144" t="s">
        <v>3857</v>
      </c>
      <c r="B97" t="s">
        <v>1938</v>
      </c>
      <c r="C97" t="s">
        <v>2109</v>
      </c>
      <c r="D97" t="s">
        <v>2106</v>
      </c>
      <c r="E97" t="s">
        <v>2101</v>
      </c>
      <c r="G97" t="s">
        <v>3981</v>
      </c>
      <c r="H97" t="s">
        <v>2102</v>
      </c>
      <c r="I97" t="s">
        <v>3744</v>
      </c>
    </row>
    <row r="98" spans="1:9">
      <c r="A98" s="144" t="s">
        <v>3857</v>
      </c>
      <c r="B98" t="s">
        <v>1938</v>
      </c>
      <c r="C98" t="s">
        <v>2110</v>
      </c>
      <c r="D98" t="s">
        <v>2111</v>
      </c>
      <c r="E98" t="s">
        <v>2101</v>
      </c>
      <c r="G98" t="s">
        <v>3981</v>
      </c>
      <c r="H98" t="s">
        <v>2102</v>
      </c>
      <c r="I98" t="s">
        <v>3744</v>
      </c>
    </row>
    <row r="99" spans="1:9">
      <c r="A99" s="144" t="s">
        <v>3857</v>
      </c>
      <c r="B99" t="s">
        <v>1938</v>
      </c>
      <c r="C99" t="s">
        <v>2112</v>
      </c>
      <c r="E99" t="s">
        <v>2101</v>
      </c>
      <c r="G99" t="s">
        <v>3981</v>
      </c>
      <c r="H99" t="s">
        <v>2102</v>
      </c>
      <c r="I99" t="s">
        <v>3744</v>
      </c>
    </row>
    <row r="100" spans="1:9">
      <c r="A100" s="144" t="s">
        <v>3857</v>
      </c>
      <c r="B100" t="s">
        <v>1938</v>
      </c>
      <c r="C100" t="s">
        <v>2113</v>
      </c>
      <c r="E100" t="s">
        <v>2101</v>
      </c>
      <c r="G100" t="s">
        <v>3981</v>
      </c>
      <c r="H100" t="s">
        <v>2102</v>
      </c>
      <c r="I100" t="s">
        <v>3744</v>
      </c>
    </row>
    <row r="101" spans="1:9">
      <c r="A101" s="144" t="s">
        <v>3857</v>
      </c>
      <c r="B101" t="s">
        <v>1938</v>
      </c>
      <c r="C101" t="s">
        <v>2114</v>
      </c>
      <c r="E101" t="s">
        <v>2101</v>
      </c>
      <c r="G101" t="s">
        <v>3981</v>
      </c>
      <c r="H101" t="s">
        <v>2102</v>
      </c>
      <c r="I101" t="s">
        <v>3744</v>
      </c>
    </row>
    <row r="102" spans="1:9">
      <c r="A102" s="144" t="s">
        <v>3857</v>
      </c>
      <c r="B102" t="s">
        <v>1939</v>
      </c>
      <c r="C102" t="s">
        <v>2119</v>
      </c>
      <c r="E102" t="s">
        <v>2101</v>
      </c>
      <c r="G102" t="s">
        <v>3981</v>
      </c>
      <c r="H102" t="s">
        <v>2102</v>
      </c>
      <c r="I102" t="s">
        <v>3746</v>
      </c>
    </row>
    <row r="103" spans="1:9">
      <c r="A103" s="144" t="s">
        <v>3857</v>
      </c>
      <c r="B103" t="s">
        <v>1939</v>
      </c>
      <c r="C103" t="s">
        <v>2120</v>
      </c>
      <c r="E103" t="s">
        <v>2101</v>
      </c>
      <c r="G103" t="s">
        <v>3981</v>
      </c>
      <c r="H103" t="s">
        <v>2102</v>
      </c>
      <c r="I103" t="s">
        <v>3746</v>
      </c>
    </row>
    <row r="104" spans="1:9">
      <c r="A104" s="144" t="s">
        <v>3857</v>
      </c>
      <c r="B104" t="s">
        <v>1941</v>
      </c>
      <c r="C104" t="s">
        <v>2122</v>
      </c>
      <c r="E104" t="s">
        <v>2101</v>
      </c>
      <c r="G104" t="s">
        <v>3981</v>
      </c>
      <c r="H104" t="s">
        <v>2102</v>
      </c>
      <c r="I104" t="s">
        <v>3748</v>
      </c>
    </row>
    <row r="105" spans="1:9">
      <c r="A105" s="144" t="s">
        <v>3857</v>
      </c>
      <c r="B105" t="s">
        <v>1944</v>
      </c>
      <c r="C105" t="s">
        <v>2124</v>
      </c>
      <c r="D105" t="s">
        <v>2125</v>
      </c>
      <c r="E105" t="s">
        <v>2089</v>
      </c>
      <c r="F105" t="s">
        <v>2126</v>
      </c>
      <c r="G105" t="s">
        <v>3981</v>
      </c>
      <c r="H105" t="s">
        <v>2091</v>
      </c>
      <c r="I105" t="s">
        <v>3756</v>
      </c>
    </row>
    <row r="106" spans="1:9">
      <c r="A106" s="144" t="s">
        <v>3857</v>
      </c>
      <c r="B106" t="s">
        <v>1944</v>
      </c>
      <c r="C106" t="s">
        <v>2127</v>
      </c>
      <c r="D106" t="s">
        <v>2128</v>
      </c>
      <c r="E106" t="s">
        <v>2089</v>
      </c>
      <c r="F106" t="s">
        <v>2129</v>
      </c>
      <c r="G106" t="s">
        <v>3981</v>
      </c>
      <c r="H106" t="s">
        <v>2091</v>
      </c>
      <c r="I106" t="s">
        <v>3756</v>
      </c>
    </row>
    <row r="107" spans="1:9">
      <c r="A107" s="144" t="s">
        <v>3857</v>
      </c>
      <c r="B107" t="s">
        <v>1944</v>
      </c>
      <c r="C107" t="s">
        <v>2130</v>
      </c>
      <c r="E107" t="s">
        <v>2101</v>
      </c>
      <c r="G107" t="s">
        <v>3981</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3981</v>
      </c>
      <c r="H109" t="s">
        <v>2091</v>
      </c>
      <c r="I109" t="s">
        <v>3760</v>
      </c>
    </row>
    <row r="110" spans="1:9">
      <c r="A110" s="144" t="s">
        <v>3857</v>
      </c>
      <c r="B110" t="s">
        <v>1948</v>
      </c>
      <c r="C110" t="s">
        <v>2134</v>
      </c>
      <c r="D110" t="s">
        <v>2135</v>
      </c>
      <c r="E110" t="s">
        <v>2136</v>
      </c>
      <c r="G110" t="s">
        <v>3981</v>
      </c>
      <c r="H110" t="s">
        <v>2137</v>
      </c>
      <c r="I110" t="s">
        <v>3760</v>
      </c>
    </row>
    <row r="111" spans="1:9">
      <c r="A111" s="144" t="s">
        <v>3857</v>
      </c>
      <c r="B111" t="s">
        <v>1951</v>
      </c>
      <c r="C111" t="s">
        <v>2193</v>
      </c>
      <c r="D111" t="s">
        <v>2194</v>
      </c>
      <c r="E111" t="s">
        <v>2195</v>
      </c>
      <c r="F111" t="s">
        <v>2197</v>
      </c>
      <c r="G111" t="s">
        <v>3981</v>
      </c>
      <c r="H111" t="s">
        <v>2527</v>
      </c>
      <c r="I111" t="s">
        <v>3764</v>
      </c>
    </row>
    <row r="112" spans="1:9">
      <c r="A112" s="144" t="s">
        <v>3857</v>
      </c>
      <c r="B112" t="s">
        <v>1953</v>
      </c>
      <c r="C112" t="s">
        <v>2139</v>
      </c>
      <c r="E112" t="s">
        <v>2089</v>
      </c>
      <c r="F112" t="s">
        <v>2140</v>
      </c>
      <c r="G112" t="s">
        <v>3981</v>
      </c>
      <c r="H112" t="s">
        <v>2091</v>
      </c>
      <c r="I112" t="s">
        <v>3768</v>
      </c>
    </row>
    <row r="113" spans="1:9">
      <c r="A113" s="144" t="s">
        <v>3857</v>
      </c>
      <c r="B113" t="s">
        <v>1953</v>
      </c>
      <c r="C113" t="s">
        <v>2141</v>
      </c>
      <c r="D113" t="s">
        <v>2142</v>
      </c>
      <c r="E113" t="s">
        <v>2089</v>
      </c>
      <c r="F113" t="s">
        <v>2143</v>
      </c>
      <c r="G113" t="s">
        <v>3981</v>
      </c>
      <c r="H113" t="s">
        <v>2091</v>
      </c>
      <c r="I113" t="s">
        <v>3768</v>
      </c>
    </row>
    <row r="114" spans="1:9">
      <c r="A114" s="144" t="s">
        <v>3857</v>
      </c>
      <c r="B114" t="s">
        <v>1953</v>
      </c>
      <c r="C114" t="s">
        <v>2144</v>
      </c>
      <c r="E114" t="s">
        <v>2101</v>
      </c>
      <c r="G114" t="s">
        <v>3981</v>
      </c>
      <c r="H114" t="s">
        <v>2102</v>
      </c>
      <c r="I114" t="s">
        <v>3768</v>
      </c>
    </row>
    <row r="115" spans="1:9">
      <c r="A115" s="144" t="s">
        <v>3857</v>
      </c>
      <c r="B115" t="s">
        <v>3647</v>
      </c>
      <c r="C115" t="s">
        <v>2146</v>
      </c>
      <c r="E115" t="s">
        <v>2101</v>
      </c>
      <c r="F115" t="s">
        <v>2147</v>
      </c>
      <c r="G115" t="s">
        <v>3981</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2026-07-14T13:43:17Z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