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49" documentId="8_{9058C769-37DB-4D75-B77A-5C1D47EA4B73}" xr6:coauthVersionLast="47" xr6:coauthVersionMax="47" xr10:uidLastSave="{3520A261-DA4D-4CFF-B00A-8DEAC31F916C}"/>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1" i="19" l="1"/>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<sst xmlns="http://schemas.openxmlformats.org/spreadsheetml/2006/main" count="62741" uniqueCount="4062">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</sst>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1" totalsRowShown="0">
  <autoFilter ref="A2:F71"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1"/>
  <sheetViews>
    <sheetView tabSelected="1" workbookViewId="0">
      <pane ySplit="2" topLeftCell="A57" activePane="bottomLeft" state="frozen"/>
      <selection pane="bottomLeft" activeCell="F72" sqref="F72"/>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v>46291</v>
      </c>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46292</v>
      </c>
    </row>
    <row r="71" spans="1:6">
      <c r="A71" t="s">
        <v>4057</v>
      </c>
      <c r="B71">
        <f>SUMIFS(Réttabanki!$T:$T,Réttabanki!$W:$W,$A71)</f>
        <v>0</v>
      </c>
      <c r="C71">
        <f>SUMIFS(Réttabanki!$C:$C,Réttabanki!$W:$W,$A71)/1000</f>
        <v>0</v>
      </c>
      <c r="D71" t="str">
        <f>IFERROR(B71/C71,"")</f>
        <v/>
      </c>
      <c r="E71">
        <f>COUNTIFS(Réttabanki!$W:$W,$A71,Réttabanki!$B:$B,"&lt;&gt;")</f>
        <v>0</v>
      </c>
      <c r="F71" s="313">
        <v>46293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4058</v>
      </c>
      <c r="B1" s="294"/>
      <c r="C1" s="294"/>
      <c r="D1" s="294"/>
      <c r="E1" s="294"/>
    </row>
    <row r="2" spans="1:5">
      <c r="A2" t="s">
        <v>4009</v>
      </c>
      <c r="B2" t="s">
        <v>4059</v>
      </c>
      <c r="C2" t="s">
        <v>5</v>
      </c>
      <c r="D2" t="s">
        <v>4060</v>
      </c>
      <c r="E2" t="s">
        <v>4061</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2026-07-23T09:43:30Z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