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broberg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Sheet1!$C$3:$J$54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J33" i="1" s="1"/>
  <c r="I7" i="1"/>
  <c r="I8" i="1"/>
  <c r="I9" i="1"/>
  <c r="I10" i="1"/>
  <c r="J10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4" i="1"/>
  <c r="H10" i="1"/>
  <c r="H5" i="1"/>
  <c r="H6" i="1"/>
  <c r="H9" i="1"/>
  <c r="H11" i="1"/>
  <c r="H8" i="1"/>
  <c r="H13" i="1"/>
  <c r="H12" i="1"/>
  <c r="H7" i="1"/>
  <c r="H18" i="1"/>
  <c r="H17" i="1"/>
  <c r="H20" i="1"/>
  <c r="H22" i="1"/>
  <c r="H26" i="1"/>
  <c r="H23" i="1"/>
  <c r="H19" i="1"/>
  <c r="H25" i="1"/>
  <c r="H30" i="1"/>
  <c r="H32" i="1"/>
  <c r="H14" i="1"/>
  <c r="H24" i="1"/>
  <c r="H21" i="1"/>
  <c r="H39" i="1"/>
  <c r="H15" i="1"/>
  <c r="H16" i="1"/>
  <c r="H36" i="1"/>
  <c r="H27" i="1"/>
  <c r="H28" i="1"/>
  <c r="H29" i="1"/>
  <c r="H38" i="1"/>
  <c r="H31" i="1"/>
  <c r="H44" i="1"/>
  <c r="H33" i="1"/>
  <c r="H35" i="1"/>
  <c r="H43" i="1"/>
  <c r="H41" i="1"/>
  <c r="H34" i="1"/>
  <c r="H42" i="1"/>
  <c r="H51" i="1"/>
  <c r="H37" i="1"/>
  <c r="H48" i="1"/>
  <c r="H47" i="1"/>
  <c r="H40" i="1"/>
  <c r="H49" i="1"/>
  <c r="H45" i="1"/>
  <c r="J45" i="1" s="1"/>
  <c r="H46" i="1"/>
  <c r="H54" i="1"/>
  <c r="H52" i="1"/>
  <c r="H53" i="1"/>
  <c r="H50" i="1"/>
  <c r="H4" i="1"/>
  <c r="J50" i="1" l="1"/>
  <c r="J46" i="1"/>
  <c r="J47" i="1"/>
  <c r="J42" i="1"/>
  <c r="J35" i="1"/>
  <c r="J36" i="1"/>
  <c r="J21" i="1"/>
  <c r="J26" i="1"/>
  <c r="J18" i="1"/>
  <c r="J8" i="1"/>
  <c r="J5" i="1"/>
  <c r="J34" i="1"/>
  <c r="J29" i="1"/>
  <c r="J24" i="1"/>
  <c r="J22" i="1"/>
  <c r="J11" i="1"/>
  <c r="J16" i="1"/>
  <c r="J49" i="1"/>
  <c r="J9" i="1"/>
  <c r="J53" i="1"/>
  <c r="J25" i="1"/>
  <c r="J44" i="1"/>
  <c r="J37" i="1"/>
  <c r="J28" i="1"/>
  <c r="J20" i="1"/>
  <c r="J12" i="1"/>
  <c r="J4" i="1"/>
  <c r="J38" i="1"/>
  <c r="J14" i="1"/>
  <c r="J52" i="1"/>
  <c r="J15" i="1"/>
  <c r="J41" i="1"/>
  <c r="J30" i="1"/>
  <c r="J19" i="1"/>
  <c r="J54" i="1"/>
  <c r="J40" i="1"/>
  <c r="J51" i="1"/>
  <c r="J43" i="1"/>
  <c r="J31" i="1"/>
  <c r="J27" i="1"/>
  <c r="J39" i="1"/>
  <c r="J32" i="1"/>
  <c r="J23" i="1"/>
  <c r="J17" i="1"/>
  <c r="J13" i="1"/>
  <c r="J6" i="1"/>
  <c r="J48" i="1"/>
  <c r="J7" i="1"/>
</calcChain>
</file>

<file path=xl/sharedStrings.xml><?xml version="1.0" encoding="utf-8"?>
<sst xmlns="http://schemas.openxmlformats.org/spreadsheetml/2006/main" count="116" uniqueCount="62">
  <si>
    <t>Overall Rank</t>
  </si>
  <si>
    <t>State</t>
  </si>
  <si>
    <t>“Economic &amp; Social Well-Being” Rank</t>
  </si>
  <si>
    <t>“Health” Rank</t>
  </si>
  <si>
    <t>“Work-Life Balance” Rank</t>
  </si>
  <si>
    <t>Minnesota</t>
  </si>
  <si>
    <t>New Hampshire</t>
  </si>
  <si>
    <t>Massachusetts</t>
  </si>
  <si>
    <t>Vermont</t>
  </si>
  <si>
    <t>New Jersey</t>
  </si>
  <si>
    <t>Virginia</t>
  </si>
  <si>
    <t>Wisconsin</t>
  </si>
  <si>
    <t>Maryland</t>
  </si>
  <si>
    <t>Utah</t>
  </si>
  <si>
    <t>Connecticut</t>
  </si>
  <si>
    <t>Delaware</t>
  </si>
  <si>
    <t>North Dakota</t>
  </si>
  <si>
    <t>Rhode Island</t>
  </si>
  <si>
    <t>Ohio</t>
  </si>
  <si>
    <t>Washington</t>
  </si>
  <si>
    <t>Pennsylvania</t>
  </si>
  <si>
    <t>Illinois</t>
  </si>
  <si>
    <t>Indiana</t>
  </si>
  <si>
    <t>Tennessee</t>
  </si>
  <si>
    <t>New York</t>
  </si>
  <si>
    <t>Iowa</t>
  </si>
  <si>
    <t>Kansas</t>
  </si>
  <si>
    <t>Maine</t>
  </si>
  <si>
    <t>Texas</t>
  </si>
  <si>
    <t>Nebraska</t>
  </si>
  <si>
    <t>Colorado</t>
  </si>
  <si>
    <t>Oregon</t>
  </si>
  <si>
    <t>South Dakota</t>
  </si>
  <si>
    <t>Hawaii</t>
  </si>
  <si>
    <t>Florida</t>
  </si>
  <si>
    <t>Missouri</t>
  </si>
  <si>
    <t>Wyoming</t>
  </si>
  <si>
    <t>Oklahoma</t>
  </si>
  <si>
    <t>Montana</t>
  </si>
  <si>
    <t>Michigan</t>
  </si>
  <si>
    <t>District of Columbia</t>
  </si>
  <si>
    <t>North Carolina</t>
  </si>
  <si>
    <t>Kentucky</t>
  </si>
  <si>
    <t>South Carolina</t>
  </si>
  <si>
    <t>Georgia</t>
  </si>
  <si>
    <t>California</t>
  </si>
  <si>
    <t>Arizona</t>
  </si>
  <si>
    <t>Idaho</t>
  </si>
  <si>
    <t>Alabama</t>
  </si>
  <si>
    <t>Alaska</t>
  </si>
  <si>
    <t>New Mexico</t>
  </si>
  <si>
    <t>Louisiana</t>
  </si>
  <si>
    <t>West Virginia</t>
  </si>
  <si>
    <t>Arkansas</t>
  </si>
  <si>
    <t>Nevada</t>
  </si>
  <si>
    <t>Mississippi</t>
  </si>
  <si>
    <t>“School-System Quality” Rank</t>
  </si>
  <si>
    <t>“Safety” Rank</t>
  </si>
  <si>
    <t>School Systems</t>
  </si>
  <si>
    <t>States for Working Dads</t>
  </si>
  <si>
    <t>Adj. Score</t>
  </si>
  <si>
    <t>Adj.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</si>
</sst>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54"/>
  <sheetViews>
    <sheetView tabSelected="1" workbookViewId="0">
      <selection activeCell="J4" sqref="J4"/>
    </sheetView>
  </sheetViews>
  <sheetFormatPr defaultRowHeight="15" x14ac:dyDescent="0.25"/>
  <cols>
    <col min="3" max="3" width="12.140625" bestFit="1" customWidth="1"/>
    <col min="4" max="4" width="18.7109375" bestFit="1" customWidth="1"/>
    <col min="5" max="5" width="34.42578125" bestFit="1" customWidth="1"/>
    <col min="6" max="6" width="13.42578125" bestFit="1" customWidth="1"/>
    <col min="7" max="7" width="23.85546875" bestFit="1" customWidth="1"/>
    <col min="8" max="8" width="14.7109375" bestFit="1" customWidth="1"/>
    <col min="13" max="13" width="18.7109375" bestFit="1" customWidth="1"/>
    <col min="14" max="14" width="27.85546875" bestFit="1" customWidth="1"/>
    <col min="15" max="15" width="13.140625" bestFit="1" customWidth="1"/>
    <col min="16" max="16" width="14.7109375" bestFit="1" customWidth="1"/>
  </cols>
  <sheetData>
    <row r="2" spans="3:16" x14ac:dyDescent="0.25">
      <c r="C2" t="s">
        <v>59</v>
      </c>
      <c r="P2" t="s">
        <v>58</v>
      </c>
    </row>
    <row r="3" spans="3:16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58</v>
      </c>
      <c r="I3" t="s">
        <v>60</v>
      </c>
      <c r="J3" t="s">
        <v>61</v>
      </c>
      <c r="M3" t="s">
        <v>1</v>
      </c>
      <c r="N3" t="s">
        <v>56</v>
      </c>
      <c r="O3" t="s">
        <v>57</v>
      </c>
      <c r="P3" t="s">
        <v>0</v>
      </c>
    </row>
    <row r="4" spans="3:16" x14ac:dyDescent="0.25">
      <c r="C4">
        <v>1</v>
      </c>
      <c r="D4" s="1" t="s">
        <v>5</v>
      </c>
      <c r="E4">
        <v>3</v>
      </c>
      <c r="F4">
        <v>12</v>
      </c>
      <c r="G4">
        <v>3</v>
      </c>
      <c r="H4">
        <f>VLOOKUP(D4,$M$4:$P$54,4,FALSE)</f>
        <v>8</v>
      </c>
      <c r="I4">
        <f>(10*E4+5*F4+5*G4+5*H4)/25</f>
        <v>5.8</v>
      </c>
      <c r="J4">
        <f>RANK(I4,$I$4:$I$54,1)</f>
        <v>1</v>
      </c>
      <c r="M4" t="s">
        <v>7</v>
      </c>
      <c r="N4">
        <v>2</v>
      </c>
      <c r="O4">
        <v>1</v>
      </c>
      <c r="P4">
        <v>1</v>
      </c>
    </row>
    <row r="5" spans="3:16" x14ac:dyDescent="0.25">
      <c r="C5">
        <v>3</v>
      </c>
      <c r="D5" s="1" t="s">
        <v>7</v>
      </c>
      <c r="E5">
        <v>8</v>
      </c>
      <c r="F5">
        <v>1</v>
      </c>
      <c r="G5">
        <v>23</v>
      </c>
      <c r="H5">
        <f>VLOOKUP(D5,$M$4:$P$54,4,FALSE)</f>
        <v>1</v>
      </c>
      <c r="I5">
        <f t="shared" ref="I5:I54" si="0">(10*E5+5*F5+5*G5+5*H5)/25</f>
        <v>8.1999999999999993</v>
      </c>
      <c r="J5">
        <f>RANK(I5,$I$4:$I$54,1)</f>
        <v>2</v>
      </c>
      <c r="M5" t="s">
        <v>30</v>
      </c>
      <c r="N5">
        <v>1</v>
      </c>
      <c r="O5">
        <v>47</v>
      </c>
      <c r="P5">
        <v>2</v>
      </c>
    </row>
    <row r="6" spans="3:16" x14ac:dyDescent="0.25">
      <c r="C6">
        <v>4</v>
      </c>
      <c r="D6" s="1" t="s">
        <v>8</v>
      </c>
      <c r="E6">
        <v>17</v>
      </c>
      <c r="F6">
        <v>2</v>
      </c>
      <c r="G6">
        <v>2</v>
      </c>
      <c r="H6">
        <f>VLOOKUP(D6,$M$4:$P$54,4,FALSE)</f>
        <v>6</v>
      </c>
      <c r="I6">
        <f t="shared" si="0"/>
        <v>8.8000000000000007</v>
      </c>
      <c r="J6">
        <f>RANK(I6,$I$4:$I$54,1)</f>
        <v>3</v>
      </c>
      <c r="M6" t="s">
        <v>9</v>
      </c>
      <c r="N6">
        <v>5</v>
      </c>
      <c r="O6">
        <v>9</v>
      </c>
      <c r="P6">
        <v>3</v>
      </c>
    </row>
    <row r="7" spans="3:16" x14ac:dyDescent="0.25">
      <c r="C7">
        <v>10</v>
      </c>
      <c r="D7" s="1" t="s">
        <v>14</v>
      </c>
      <c r="E7">
        <v>14</v>
      </c>
      <c r="F7">
        <v>5</v>
      </c>
      <c r="G7">
        <v>9</v>
      </c>
      <c r="H7">
        <f>VLOOKUP(D7,$M$4:$P$54,4,FALSE)</f>
        <v>9</v>
      </c>
      <c r="I7">
        <f t="shared" si="0"/>
        <v>10.199999999999999</v>
      </c>
      <c r="J7">
        <f>RANK(I7,$I$4:$I$54,1)</f>
        <v>4</v>
      </c>
      <c r="M7" t="s">
        <v>11</v>
      </c>
      <c r="N7">
        <v>4</v>
      </c>
      <c r="O7">
        <v>14</v>
      </c>
      <c r="P7">
        <v>4</v>
      </c>
    </row>
    <row r="8" spans="3:16" x14ac:dyDescent="0.25">
      <c r="C8">
        <v>7</v>
      </c>
      <c r="D8" s="1" t="s">
        <v>11</v>
      </c>
      <c r="E8">
        <v>13</v>
      </c>
      <c r="F8">
        <v>18</v>
      </c>
      <c r="G8">
        <v>5</v>
      </c>
      <c r="H8">
        <f>VLOOKUP(D8,$M$4:$P$54,4,FALSE)</f>
        <v>4</v>
      </c>
      <c r="I8">
        <f t="shared" si="0"/>
        <v>10.6</v>
      </c>
      <c r="J8">
        <f>RANK(I8,$I$4:$I$54,1)</f>
        <v>5</v>
      </c>
      <c r="M8" t="s">
        <v>42</v>
      </c>
      <c r="N8">
        <v>10</v>
      </c>
      <c r="O8">
        <v>4</v>
      </c>
      <c r="P8">
        <v>5</v>
      </c>
    </row>
    <row r="9" spans="3:16" x14ac:dyDescent="0.25">
      <c r="C9">
        <v>5</v>
      </c>
      <c r="D9" s="2" t="s">
        <v>9</v>
      </c>
      <c r="E9">
        <v>4</v>
      </c>
      <c r="F9">
        <v>17</v>
      </c>
      <c r="G9">
        <v>29</v>
      </c>
      <c r="H9">
        <f>VLOOKUP(D9,$M$4:$P$54,4,FALSE)</f>
        <v>3</v>
      </c>
      <c r="I9">
        <f t="shared" si="0"/>
        <v>11.4</v>
      </c>
      <c r="J9">
        <f>RANK(I9,$I$4:$I$54,1)</f>
        <v>6</v>
      </c>
      <c r="M9" t="s">
        <v>8</v>
      </c>
      <c r="N9">
        <v>6</v>
      </c>
      <c r="O9">
        <v>12</v>
      </c>
      <c r="P9">
        <v>6</v>
      </c>
    </row>
    <row r="10" spans="3:16" x14ac:dyDescent="0.25">
      <c r="C10">
        <v>2</v>
      </c>
      <c r="D10" s="2" t="s">
        <v>6</v>
      </c>
      <c r="E10">
        <v>1</v>
      </c>
      <c r="F10">
        <v>4</v>
      </c>
      <c r="G10">
        <v>43</v>
      </c>
      <c r="H10">
        <f>VLOOKUP(D10,$M$4:$P$54,4,FALSE)</f>
        <v>15</v>
      </c>
      <c r="I10">
        <f t="shared" si="0"/>
        <v>12.8</v>
      </c>
      <c r="J10">
        <f>RANK(I10,$I$4:$I$54,1)</f>
        <v>7</v>
      </c>
      <c r="M10" t="s">
        <v>16</v>
      </c>
      <c r="N10">
        <v>3</v>
      </c>
      <c r="O10">
        <v>46</v>
      </c>
      <c r="P10">
        <v>7</v>
      </c>
    </row>
    <row r="11" spans="3:16" x14ac:dyDescent="0.25">
      <c r="C11">
        <v>6</v>
      </c>
      <c r="D11" s="2" t="s">
        <v>10</v>
      </c>
      <c r="E11">
        <v>2</v>
      </c>
      <c r="F11">
        <v>7</v>
      </c>
      <c r="G11">
        <v>46</v>
      </c>
      <c r="H11">
        <f>VLOOKUP(D11,$M$4:$P$54,4,FALSE)</f>
        <v>11</v>
      </c>
      <c r="I11">
        <f t="shared" si="0"/>
        <v>13.6</v>
      </c>
      <c r="J11">
        <f>RANK(I11,$I$4:$I$54,1)</f>
        <v>8</v>
      </c>
      <c r="M11" t="s">
        <v>5</v>
      </c>
      <c r="N11">
        <v>9</v>
      </c>
      <c r="O11">
        <v>16</v>
      </c>
      <c r="P11">
        <v>8</v>
      </c>
    </row>
    <row r="12" spans="3:16" x14ac:dyDescent="0.25">
      <c r="C12">
        <v>9</v>
      </c>
      <c r="D12" s="2" t="s">
        <v>13</v>
      </c>
      <c r="E12">
        <v>12</v>
      </c>
      <c r="F12">
        <v>24</v>
      </c>
      <c r="G12">
        <v>10</v>
      </c>
      <c r="H12">
        <f>VLOOKUP(D12,$M$4:$P$54,4,FALSE)</f>
        <v>14</v>
      </c>
      <c r="I12">
        <f t="shared" si="0"/>
        <v>14.4</v>
      </c>
      <c r="J12">
        <f>RANK(I12,$I$4:$I$54,1)</f>
        <v>9</v>
      </c>
      <c r="M12" t="s">
        <v>14</v>
      </c>
      <c r="N12">
        <v>7</v>
      </c>
      <c r="O12">
        <v>28</v>
      </c>
      <c r="P12">
        <v>9</v>
      </c>
    </row>
    <row r="13" spans="3:16" x14ac:dyDescent="0.25">
      <c r="C13">
        <v>8</v>
      </c>
      <c r="D13" s="2" t="s">
        <v>12</v>
      </c>
      <c r="E13">
        <v>5</v>
      </c>
      <c r="F13">
        <v>8</v>
      </c>
      <c r="G13">
        <v>41</v>
      </c>
      <c r="H13">
        <f>VLOOKUP(D13,$M$4:$P$54,4,FALSE)</f>
        <v>16</v>
      </c>
      <c r="I13">
        <f t="shared" si="0"/>
        <v>15</v>
      </c>
      <c r="J13">
        <f>RANK(I13,$I$4:$I$54,1)</f>
        <v>10</v>
      </c>
      <c r="M13" t="s">
        <v>21</v>
      </c>
      <c r="N13">
        <v>8</v>
      </c>
      <c r="O13">
        <v>32</v>
      </c>
      <c r="P13">
        <v>10</v>
      </c>
    </row>
    <row r="14" spans="3:16" x14ac:dyDescent="0.25">
      <c r="C14">
        <v>21</v>
      </c>
      <c r="D14" t="s">
        <v>25</v>
      </c>
      <c r="E14">
        <v>11</v>
      </c>
      <c r="F14">
        <v>36</v>
      </c>
      <c r="G14">
        <v>16</v>
      </c>
      <c r="H14">
        <f>VLOOKUP(D14,$M$4:$P$54,4,FALSE)</f>
        <v>13</v>
      </c>
      <c r="I14">
        <f t="shared" si="0"/>
        <v>17.399999999999999</v>
      </c>
      <c r="J14">
        <f>RANK(I14,$I$4:$I$54,1)</f>
        <v>11</v>
      </c>
      <c r="M14" t="s">
        <v>10</v>
      </c>
      <c r="N14">
        <v>11</v>
      </c>
      <c r="O14">
        <v>14</v>
      </c>
      <c r="P14">
        <v>11</v>
      </c>
    </row>
    <row r="15" spans="3:16" x14ac:dyDescent="0.25">
      <c r="C15">
        <v>25</v>
      </c>
      <c r="D15" t="s">
        <v>29</v>
      </c>
      <c r="E15">
        <v>10</v>
      </c>
      <c r="F15">
        <v>21</v>
      </c>
      <c r="G15">
        <v>34</v>
      </c>
      <c r="H15">
        <f>VLOOKUP(D15,$M$4:$P$54,4,FALSE)</f>
        <v>17</v>
      </c>
      <c r="I15">
        <f t="shared" si="0"/>
        <v>18.399999999999999</v>
      </c>
      <c r="J15">
        <f>RANK(I15,$I$4:$I$54,1)</f>
        <v>12</v>
      </c>
      <c r="M15" t="s">
        <v>26</v>
      </c>
      <c r="N15">
        <v>14</v>
      </c>
      <c r="O15">
        <v>22</v>
      </c>
      <c r="P15">
        <v>12</v>
      </c>
    </row>
    <row r="16" spans="3:16" x14ac:dyDescent="0.25">
      <c r="C16">
        <v>26</v>
      </c>
      <c r="D16" t="s">
        <v>30</v>
      </c>
      <c r="E16">
        <v>30</v>
      </c>
      <c r="F16">
        <v>9</v>
      </c>
      <c r="G16">
        <v>25</v>
      </c>
      <c r="H16">
        <f>VLOOKUP(D16,$M$4:$P$54,4,FALSE)</f>
        <v>2</v>
      </c>
      <c r="I16">
        <f t="shared" si="0"/>
        <v>19.2</v>
      </c>
      <c r="J16">
        <f>RANK(I16,$I$4:$I$54,1)</f>
        <v>13</v>
      </c>
      <c r="M16" t="s">
        <v>25</v>
      </c>
      <c r="N16">
        <v>12</v>
      </c>
      <c r="O16">
        <v>39</v>
      </c>
      <c r="P16">
        <v>13</v>
      </c>
    </row>
    <row r="17" spans="3:16" x14ac:dyDescent="0.25">
      <c r="C17">
        <v>12</v>
      </c>
      <c r="D17" t="s">
        <v>16</v>
      </c>
      <c r="E17">
        <v>5</v>
      </c>
      <c r="F17">
        <v>40</v>
      </c>
      <c r="G17">
        <v>40</v>
      </c>
      <c r="H17">
        <f>VLOOKUP(D17,$M$4:$P$54,4,FALSE)</f>
        <v>7</v>
      </c>
      <c r="I17">
        <f t="shared" si="0"/>
        <v>19.399999999999999</v>
      </c>
      <c r="J17">
        <f>RANK(I17,$I$4:$I$54,1)</f>
        <v>14</v>
      </c>
      <c r="M17" t="s">
        <v>13</v>
      </c>
      <c r="N17">
        <v>16</v>
      </c>
      <c r="O17">
        <v>17</v>
      </c>
      <c r="P17">
        <v>14</v>
      </c>
    </row>
    <row r="18" spans="3:16" x14ac:dyDescent="0.25">
      <c r="C18">
        <v>11</v>
      </c>
      <c r="D18" t="s">
        <v>15</v>
      </c>
      <c r="E18">
        <v>9</v>
      </c>
      <c r="F18">
        <v>20</v>
      </c>
      <c r="G18">
        <v>22</v>
      </c>
      <c r="H18">
        <f>VLOOKUP(D18,$M$4:$P$54,4,FALSE)</f>
        <v>38</v>
      </c>
      <c r="I18">
        <f t="shared" si="0"/>
        <v>19.600000000000001</v>
      </c>
      <c r="J18">
        <f>RANK(I18,$I$4:$I$54,1)</f>
        <v>15</v>
      </c>
      <c r="M18" t="s">
        <v>6</v>
      </c>
      <c r="N18">
        <v>15</v>
      </c>
      <c r="O18">
        <v>29</v>
      </c>
      <c r="P18">
        <v>15</v>
      </c>
    </row>
    <row r="19" spans="3:16" x14ac:dyDescent="0.25">
      <c r="C19">
        <v>17</v>
      </c>
      <c r="D19" t="s">
        <v>21</v>
      </c>
      <c r="E19">
        <v>22</v>
      </c>
      <c r="F19">
        <v>25</v>
      </c>
      <c r="G19">
        <v>19</v>
      </c>
      <c r="H19">
        <f>VLOOKUP(D19,$M$4:$P$54,4,FALSE)</f>
        <v>10</v>
      </c>
      <c r="I19">
        <f t="shared" si="0"/>
        <v>19.600000000000001</v>
      </c>
      <c r="J19">
        <f>RANK(I19,$I$4:$I$54,1)</f>
        <v>15</v>
      </c>
      <c r="M19" t="s">
        <v>12</v>
      </c>
      <c r="N19">
        <v>19</v>
      </c>
      <c r="O19">
        <v>17</v>
      </c>
      <c r="P19">
        <v>16</v>
      </c>
    </row>
    <row r="20" spans="3:16" x14ac:dyDescent="0.25">
      <c r="C20">
        <v>13</v>
      </c>
      <c r="D20" t="s">
        <v>17</v>
      </c>
      <c r="E20">
        <v>28</v>
      </c>
      <c r="F20">
        <v>5</v>
      </c>
      <c r="G20">
        <v>4</v>
      </c>
      <c r="H20">
        <f>VLOOKUP(D20,$M$4:$P$54,4,FALSE)</f>
        <v>35</v>
      </c>
      <c r="I20">
        <f t="shared" si="0"/>
        <v>20</v>
      </c>
      <c r="J20">
        <f>RANK(I20,$I$4:$I$54,1)</f>
        <v>17</v>
      </c>
      <c r="M20" t="s">
        <v>29</v>
      </c>
      <c r="N20">
        <v>17</v>
      </c>
      <c r="O20">
        <v>26</v>
      </c>
      <c r="P20">
        <v>17</v>
      </c>
    </row>
    <row r="21" spans="3:16" x14ac:dyDescent="0.25">
      <c r="C21">
        <v>23</v>
      </c>
      <c r="D21" t="s">
        <v>27</v>
      </c>
      <c r="E21">
        <v>33</v>
      </c>
      <c r="F21">
        <v>16</v>
      </c>
      <c r="G21">
        <v>8</v>
      </c>
      <c r="H21">
        <f>VLOOKUP(D21,$M$4:$P$54,4,FALSE)</f>
        <v>19</v>
      </c>
      <c r="I21">
        <f t="shared" si="0"/>
        <v>21.8</v>
      </c>
      <c r="J21">
        <f>RANK(I21,$I$4:$I$54,1)</f>
        <v>18</v>
      </c>
      <c r="M21" t="s">
        <v>36</v>
      </c>
      <c r="N21">
        <v>13</v>
      </c>
      <c r="O21">
        <v>41</v>
      </c>
      <c r="P21">
        <v>18</v>
      </c>
    </row>
    <row r="22" spans="3:16" x14ac:dyDescent="0.25">
      <c r="C22">
        <v>14</v>
      </c>
      <c r="D22" t="s">
        <v>18</v>
      </c>
      <c r="E22">
        <v>24</v>
      </c>
      <c r="F22">
        <v>28</v>
      </c>
      <c r="G22">
        <v>13</v>
      </c>
      <c r="H22">
        <f>VLOOKUP(D22,$M$4:$P$54,4,FALSE)</f>
        <v>22</v>
      </c>
      <c r="I22">
        <f t="shared" si="0"/>
        <v>22.2</v>
      </c>
      <c r="J22">
        <f>RANK(I22,$I$4:$I$54,1)</f>
        <v>19</v>
      </c>
      <c r="M22" t="s">
        <v>27</v>
      </c>
      <c r="N22">
        <v>20</v>
      </c>
      <c r="O22">
        <v>13</v>
      </c>
      <c r="P22">
        <v>19</v>
      </c>
    </row>
    <row r="23" spans="3:16" x14ac:dyDescent="0.25">
      <c r="C23">
        <v>16</v>
      </c>
      <c r="D23" t="s">
        <v>20</v>
      </c>
      <c r="E23">
        <v>7</v>
      </c>
      <c r="F23">
        <v>32</v>
      </c>
      <c r="G23">
        <v>39</v>
      </c>
      <c r="H23">
        <f>VLOOKUP(D23,$M$4:$P$54,4,FALSE)</f>
        <v>29</v>
      </c>
      <c r="I23">
        <f t="shared" si="0"/>
        <v>22.8</v>
      </c>
      <c r="J23">
        <f>RANK(I23,$I$4:$I$54,1)</f>
        <v>20</v>
      </c>
      <c r="M23" t="s">
        <v>38</v>
      </c>
      <c r="N23">
        <v>18</v>
      </c>
      <c r="O23">
        <v>32</v>
      </c>
      <c r="P23">
        <v>20</v>
      </c>
    </row>
    <row r="24" spans="3:16" x14ac:dyDescent="0.25">
      <c r="C24">
        <v>22</v>
      </c>
      <c r="D24" t="s">
        <v>26</v>
      </c>
      <c r="E24">
        <v>16</v>
      </c>
      <c r="F24">
        <v>39</v>
      </c>
      <c r="G24">
        <v>37</v>
      </c>
      <c r="H24">
        <f>VLOOKUP(D24,$M$4:$P$54,4,FALSE)</f>
        <v>12</v>
      </c>
      <c r="I24">
        <f t="shared" si="0"/>
        <v>24</v>
      </c>
      <c r="J24">
        <f>RANK(I24,$I$4:$I$54,1)</f>
        <v>21</v>
      </c>
      <c r="M24" t="s">
        <v>41</v>
      </c>
      <c r="N24">
        <v>24</v>
      </c>
      <c r="O24">
        <v>6</v>
      </c>
      <c r="P24">
        <v>21</v>
      </c>
    </row>
    <row r="25" spans="3:16" x14ac:dyDescent="0.25">
      <c r="C25">
        <v>18</v>
      </c>
      <c r="D25" t="s">
        <v>22</v>
      </c>
      <c r="E25">
        <v>18</v>
      </c>
      <c r="F25">
        <v>37</v>
      </c>
      <c r="G25">
        <v>27</v>
      </c>
      <c r="H25">
        <f>VLOOKUP(D25,$M$4:$P$54,4,FALSE)</f>
        <v>24</v>
      </c>
      <c r="I25">
        <f t="shared" si="0"/>
        <v>24.8</v>
      </c>
      <c r="J25">
        <f>RANK(I25,$I$4:$I$54,1)</f>
        <v>22</v>
      </c>
      <c r="M25" t="s">
        <v>18</v>
      </c>
      <c r="N25">
        <v>23</v>
      </c>
      <c r="O25">
        <v>29</v>
      </c>
      <c r="P25">
        <v>22</v>
      </c>
    </row>
    <row r="26" spans="3:16" x14ac:dyDescent="0.25">
      <c r="C26">
        <v>15</v>
      </c>
      <c r="D26" t="s">
        <v>19</v>
      </c>
      <c r="E26">
        <v>39</v>
      </c>
      <c r="F26">
        <v>10</v>
      </c>
      <c r="G26">
        <v>13</v>
      </c>
      <c r="H26">
        <f>VLOOKUP(D26,$M$4:$P$54,4,FALSE)</f>
        <v>31</v>
      </c>
      <c r="I26">
        <f t="shared" si="0"/>
        <v>26.4</v>
      </c>
      <c r="J26">
        <f>RANK(I26,$I$4:$I$54,1)</f>
        <v>23</v>
      </c>
      <c r="M26" t="s">
        <v>34</v>
      </c>
      <c r="N26">
        <v>26</v>
      </c>
      <c r="O26">
        <v>20</v>
      </c>
      <c r="P26">
        <v>23</v>
      </c>
    </row>
    <row r="27" spans="3:16" x14ac:dyDescent="0.25">
      <c r="C27">
        <v>28</v>
      </c>
      <c r="D27" t="s">
        <v>32</v>
      </c>
      <c r="E27">
        <v>19</v>
      </c>
      <c r="F27">
        <v>27</v>
      </c>
      <c r="G27">
        <v>37</v>
      </c>
      <c r="H27">
        <f>VLOOKUP(D27,$M$4:$P$54,4,FALSE)</f>
        <v>30</v>
      </c>
      <c r="I27">
        <f t="shared" si="0"/>
        <v>26.4</v>
      </c>
      <c r="J27">
        <f>RANK(I27,$I$4:$I$54,1)</f>
        <v>23</v>
      </c>
      <c r="M27" t="s">
        <v>22</v>
      </c>
      <c r="N27">
        <v>22</v>
      </c>
      <c r="O27">
        <v>50</v>
      </c>
      <c r="P27">
        <v>24</v>
      </c>
    </row>
    <row r="28" spans="3:16" x14ac:dyDescent="0.25">
      <c r="C28">
        <v>29</v>
      </c>
      <c r="D28" t="s">
        <v>33</v>
      </c>
      <c r="E28">
        <v>43</v>
      </c>
      <c r="F28">
        <v>3</v>
      </c>
      <c r="G28">
        <v>7</v>
      </c>
      <c r="H28">
        <f>VLOOKUP(D28,$M$4:$P$54,4,FALSE)</f>
        <v>37</v>
      </c>
      <c r="I28">
        <f t="shared" si="0"/>
        <v>26.6</v>
      </c>
      <c r="J28">
        <f>RANK(I28,$I$4:$I$54,1)</f>
        <v>25</v>
      </c>
      <c r="M28" t="s">
        <v>53</v>
      </c>
      <c r="N28">
        <v>21</v>
      </c>
      <c r="O28">
        <v>42</v>
      </c>
      <c r="P28">
        <v>25</v>
      </c>
    </row>
    <row r="29" spans="3:16" x14ac:dyDescent="0.25">
      <c r="C29">
        <v>30</v>
      </c>
      <c r="D29" t="s">
        <v>34</v>
      </c>
      <c r="E29">
        <v>40</v>
      </c>
      <c r="F29">
        <v>15</v>
      </c>
      <c r="G29">
        <v>17</v>
      </c>
      <c r="H29">
        <f>VLOOKUP(D29,$M$4:$P$54,4,FALSE)</f>
        <v>23</v>
      </c>
      <c r="I29">
        <f t="shared" si="0"/>
        <v>27</v>
      </c>
      <c r="J29">
        <f>RANK(I29,$I$4:$I$54,1)</f>
        <v>26</v>
      </c>
      <c r="M29" t="s">
        <v>23</v>
      </c>
      <c r="N29">
        <v>28</v>
      </c>
      <c r="O29">
        <v>29</v>
      </c>
      <c r="P29">
        <v>26</v>
      </c>
    </row>
    <row r="30" spans="3:16" x14ac:dyDescent="0.25">
      <c r="C30">
        <v>19</v>
      </c>
      <c r="D30" t="s">
        <v>23</v>
      </c>
      <c r="E30">
        <v>23</v>
      </c>
      <c r="F30">
        <v>45</v>
      </c>
      <c r="G30">
        <v>23</v>
      </c>
      <c r="H30">
        <f>VLOOKUP(D30,$M$4:$P$54,4,FALSE)</f>
        <v>26</v>
      </c>
      <c r="I30">
        <f t="shared" si="0"/>
        <v>28</v>
      </c>
      <c r="J30">
        <f>RANK(I30,$I$4:$I$54,1)</f>
        <v>27</v>
      </c>
      <c r="M30" t="s">
        <v>28</v>
      </c>
      <c r="N30">
        <v>31</v>
      </c>
      <c r="O30">
        <v>19</v>
      </c>
      <c r="P30">
        <v>27</v>
      </c>
    </row>
    <row r="31" spans="3:16" x14ac:dyDescent="0.25">
      <c r="C31">
        <v>32</v>
      </c>
      <c r="D31" t="s">
        <v>36</v>
      </c>
      <c r="E31">
        <v>21</v>
      </c>
      <c r="F31">
        <v>37</v>
      </c>
      <c r="G31">
        <v>44</v>
      </c>
      <c r="H31">
        <f>VLOOKUP(D31,$M$4:$P$54,4,FALSE)</f>
        <v>18</v>
      </c>
      <c r="I31">
        <f t="shared" si="0"/>
        <v>28.2</v>
      </c>
      <c r="J31">
        <f>RANK(I31,$I$4:$I$54,1)</f>
        <v>28</v>
      </c>
      <c r="M31" t="s">
        <v>35</v>
      </c>
      <c r="N31">
        <v>27</v>
      </c>
      <c r="O31">
        <v>38</v>
      </c>
      <c r="P31">
        <v>28</v>
      </c>
    </row>
    <row r="32" spans="3:16" x14ac:dyDescent="0.25">
      <c r="C32">
        <v>20</v>
      </c>
      <c r="D32" t="s">
        <v>24</v>
      </c>
      <c r="E32">
        <v>31</v>
      </c>
      <c r="F32">
        <v>19</v>
      </c>
      <c r="G32">
        <v>31</v>
      </c>
      <c r="H32">
        <f>VLOOKUP(D32,$M$4:$P$54,4,FALSE)</f>
        <v>34</v>
      </c>
      <c r="I32">
        <f t="shared" si="0"/>
        <v>29.2</v>
      </c>
      <c r="J32">
        <f>RANK(I32,$I$4:$I$54,1)</f>
        <v>29</v>
      </c>
      <c r="M32" t="s">
        <v>20</v>
      </c>
      <c r="N32">
        <v>29</v>
      </c>
      <c r="O32">
        <v>43</v>
      </c>
      <c r="P32">
        <v>29</v>
      </c>
    </row>
    <row r="33" spans="3:16" x14ac:dyDescent="0.25">
      <c r="C33">
        <v>34</v>
      </c>
      <c r="D33" t="s">
        <v>38</v>
      </c>
      <c r="E33">
        <v>45</v>
      </c>
      <c r="F33">
        <v>30</v>
      </c>
      <c r="G33">
        <v>12</v>
      </c>
      <c r="H33">
        <f>VLOOKUP(D33,$M$4:$P$54,4,FALSE)</f>
        <v>20</v>
      </c>
      <c r="I33">
        <f t="shared" si="0"/>
        <v>30.4</v>
      </c>
      <c r="J33">
        <f>RANK(I33,$I$4:$I$54,1)</f>
        <v>30</v>
      </c>
      <c r="M33" t="s">
        <v>32</v>
      </c>
      <c r="N33">
        <v>25</v>
      </c>
      <c r="O33">
        <v>47</v>
      </c>
      <c r="P33">
        <v>30</v>
      </c>
    </row>
    <row r="34" spans="3:16" x14ac:dyDescent="0.25">
      <c r="C34">
        <v>38</v>
      </c>
      <c r="D34" t="s">
        <v>42</v>
      </c>
      <c r="E34">
        <v>38</v>
      </c>
      <c r="F34">
        <v>44</v>
      </c>
      <c r="G34">
        <v>27</v>
      </c>
      <c r="H34">
        <f>VLOOKUP(D34,$M$4:$P$54,4,FALSE)</f>
        <v>5</v>
      </c>
      <c r="I34">
        <f t="shared" si="0"/>
        <v>30.4</v>
      </c>
      <c r="J34">
        <f>RANK(I34,$I$4:$I$54,1)</f>
        <v>30</v>
      </c>
      <c r="M34" t="s">
        <v>19</v>
      </c>
      <c r="N34">
        <v>32</v>
      </c>
      <c r="O34">
        <v>11</v>
      </c>
      <c r="P34">
        <v>31</v>
      </c>
    </row>
    <row r="35" spans="3:16" x14ac:dyDescent="0.25">
      <c r="C35">
        <v>35</v>
      </c>
      <c r="D35" t="s">
        <v>39</v>
      </c>
      <c r="E35">
        <v>37</v>
      </c>
      <c r="F35">
        <v>29</v>
      </c>
      <c r="G35">
        <v>19</v>
      </c>
      <c r="H35">
        <f>VLOOKUP(D35,$M$4:$P$54,4,FALSE)</f>
        <v>32</v>
      </c>
      <c r="I35">
        <f t="shared" si="0"/>
        <v>30.8</v>
      </c>
      <c r="J35">
        <f>RANK(I35,$I$4:$I$54,1)</f>
        <v>32</v>
      </c>
      <c r="M35" t="s">
        <v>39</v>
      </c>
      <c r="N35">
        <v>30</v>
      </c>
      <c r="O35">
        <v>37</v>
      </c>
      <c r="P35">
        <v>32</v>
      </c>
    </row>
    <row r="36" spans="3:16" x14ac:dyDescent="0.25">
      <c r="C36">
        <v>27</v>
      </c>
      <c r="D36" t="s">
        <v>31</v>
      </c>
      <c r="E36">
        <v>47</v>
      </c>
      <c r="F36">
        <v>14</v>
      </c>
      <c r="G36">
        <v>1</v>
      </c>
      <c r="H36">
        <f>VLOOKUP(D36,$M$4:$P$54,4,FALSE)</f>
        <v>46</v>
      </c>
      <c r="I36">
        <f t="shared" si="0"/>
        <v>31</v>
      </c>
      <c r="J36">
        <f>RANK(I36,$I$4:$I$54,1)</f>
        <v>33</v>
      </c>
      <c r="M36" t="s">
        <v>37</v>
      </c>
      <c r="N36">
        <v>34</v>
      </c>
      <c r="O36">
        <v>2</v>
      </c>
      <c r="P36">
        <v>33</v>
      </c>
    </row>
    <row r="37" spans="3:16" x14ac:dyDescent="0.25">
      <c r="C37">
        <v>41</v>
      </c>
      <c r="D37" t="s">
        <v>45</v>
      </c>
      <c r="E37">
        <v>48</v>
      </c>
      <c r="F37">
        <v>11</v>
      </c>
      <c r="G37">
        <v>5</v>
      </c>
      <c r="H37">
        <f>VLOOKUP(D37,$M$4:$P$54,4,FALSE)</f>
        <v>43</v>
      </c>
      <c r="I37">
        <f t="shared" si="0"/>
        <v>31</v>
      </c>
      <c r="J37">
        <f>RANK(I37,$I$4:$I$54,1)</f>
        <v>33</v>
      </c>
      <c r="M37" t="s">
        <v>24</v>
      </c>
      <c r="N37">
        <v>33</v>
      </c>
      <c r="O37">
        <v>27</v>
      </c>
      <c r="P37">
        <v>34</v>
      </c>
    </row>
    <row r="38" spans="3:16" x14ac:dyDescent="0.25">
      <c r="C38">
        <v>31</v>
      </c>
      <c r="D38" t="s">
        <v>35</v>
      </c>
      <c r="E38">
        <v>35</v>
      </c>
      <c r="F38">
        <v>41</v>
      </c>
      <c r="G38">
        <v>18</v>
      </c>
      <c r="H38">
        <f>VLOOKUP(D38,$M$4:$P$54,4,FALSE)</f>
        <v>28</v>
      </c>
      <c r="I38">
        <f t="shared" si="0"/>
        <v>31.4</v>
      </c>
      <c r="J38">
        <f>RANK(I38,$I$4:$I$54,1)</f>
        <v>35</v>
      </c>
      <c r="M38" t="s">
        <v>17</v>
      </c>
      <c r="N38">
        <v>38</v>
      </c>
      <c r="O38">
        <v>10</v>
      </c>
      <c r="P38">
        <v>35</v>
      </c>
    </row>
    <row r="39" spans="3:16" x14ac:dyDescent="0.25">
      <c r="C39">
        <v>24</v>
      </c>
      <c r="D39" t="s">
        <v>28</v>
      </c>
      <c r="E39">
        <v>25</v>
      </c>
      <c r="F39">
        <v>34</v>
      </c>
      <c r="G39">
        <v>49</v>
      </c>
      <c r="H39">
        <f>VLOOKUP(D39,$M$4:$P$54,4,FALSE)</f>
        <v>27</v>
      </c>
      <c r="I39">
        <f t="shared" si="0"/>
        <v>32</v>
      </c>
      <c r="J39">
        <f>RANK(I39,$I$4:$I$54,1)</f>
        <v>36</v>
      </c>
      <c r="M39" t="s">
        <v>44</v>
      </c>
      <c r="N39">
        <v>35</v>
      </c>
      <c r="O39">
        <v>20</v>
      </c>
      <c r="P39">
        <v>36</v>
      </c>
    </row>
    <row r="40" spans="3:16" x14ac:dyDescent="0.25">
      <c r="C40">
        <v>44</v>
      </c>
      <c r="D40" t="s">
        <v>48</v>
      </c>
      <c r="E40">
        <v>15</v>
      </c>
      <c r="F40">
        <v>48</v>
      </c>
      <c r="G40">
        <v>45</v>
      </c>
      <c r="H40">
        <f>VLOOKUP(D40,$M$4:$P$54,4,FALSE)</f>
        <v>39</v>
      </c>
      <c r="I40">
        <f t="shared" si="0"/>
        <v>32.4</v>
      </c>
      <c r="J40">
        <f>RANK(I40,$I$4:$I$54,1)</f>
        <v>37</v>
      </c>
      <c r="M40" t="s">
        <v>33</v>
      </c>
      <c r="N40">
        <v>36</v>
      </c>
      <c r="O40">
        <v>5</v>
      </c>
      <c r="P40">
        <v>37</v>
      </c>
    </row>
    <row r="41" spans="3:16" x14ac:dyDescent="0.25">
      <c r="C41">
        <v>37</v>
      </c>
      <c r="D41" t="s">
        <v>41</v>
      </c>
      <c r="E41">
        <v>42</v>
      </c>
      <c r="F41">
        <v>31</v>
      </c>
      <c r="G41">
        <v>29</v>
      </c>
      <c r="H41">
        <f>VLOOKUP(D41,$M$4:$P$54,4,FALSE)</f>
        <v>21</v>
      </c>
      <c r="I41">
        <f t="shared" si="0"/>
        <v>33</v>
      </c>
      <c r="J41">
        <f>RANK(I41,$I$4:$I$54,1)</f>
        <v>38</v>
      </c>
      <c r="M41" t="s">
        <v>15</v>
      </c>
      <c r="N41">
        <v>40</v>
      </c>
      <c r="O41">
        <v>7</v>
      </c>
      <c r="P41">
        <v>38</v>
      </c>
    </row>
    <row r="42" spans="3:16" x14ac:dyDescent="0.25">
      <c r="C42">
        <v>39</v>
      </c>
      <c r="D42" t="s">
        <v>43</v>
      </c>
      <c r="E42">
        <v>28</v>
      </c>
      <c r="F42">
        <v>33</v>
      </c>
      <c r="G42">
        <v>31</v>
      </c>
      <c r="H42">
        <f>VLOOKUP(D42,$M$4:$P$54,4,FALSE)</f>
        <v>45</v>
      </c>
      <c r="I42">
        <f t="shared" si="0"/>
        <v>33</v>
      </c>
      <c r="J42">
        <f>RANK(I42,$I$4:$I$54,1)</f>
        <v>38</v>
      </c>
      <c r="M42" t="s">
        <v>48</v>
      </c>
      <c r="N42">
        <v>39</v>
      </c>
      <c r="O42">
        <v>36</v>
      </c>
      <c r="P42">
        <v>39</v>
      </c>
    </row>
    <row r="43" spans="3:16" x14ac:dyDescent="0.25">
      <c r="C43">
        <v>36</v>
      </c>
      <c r="D43" t="s">
        <v>40</v>
      </c>
      <c r="E43">
        <v>32</v>
      </c>
      <c r="F43">
        <v>22</v>
      </c>
      <c r="G43">
        <v>31</v>
      </c>
      <c r="H43">
        <f>VLOOKUP(D43,$M$4:$P$54,4,FALSE)</f>
        <v>50</v>
      </c>
      <c r="I43">
        <f t="shared" si="0"/>
        <v>33.4</v>
      </c>
      <c r="J43">
        <f>RANK(I43,$I$4:$I$54,1)</f>
        <v>40</v>
      </c>
      <c r="M43" t="s">
        <v>55</v>
      </c>
      <c r="N43">
        <v>45</v>
      </c>
      <c r="O43">
        <v>8</v>
      </c>
      <c r="P43">
        <v>40</v>
      </c>
    </row>
    <row r="44" spans="3:16" x14ac:dyDescent="0.25">
      <c r="C44">
        <v>33</v>
      </c>
      <c r="D44" t="s">
        <v>37</v>
      </c>
      <c r="E44">
        <v>26</v>
      </c>
      <c r="F44">
        <v>49</v>
      </c>
      <c r="G44">
        <v>42</v>
      </c>
      <c r="H44">
        <f>VLOOKUP(D44,$M$4:$P$54,4,FALSE)</f>
        <v>33</v>
      </c>
      <c r="I44">
        <f t="shared" si="0"/>
        <v>35.200000000000003</v>
      </c>
      <c r="J44">
        <f>RANK(I44,$I$4:$I$54,1)</f>
        <v>41</v>
      </c>
      <c r="M44" t="s">
        <v>47</v>
      </c>
      <c r="N44">
        <v>42</v>
      </c>
      <c r="O44">
        <v>34</v>
      </c>
      <c r="P44">
        <v>41</v>
      </c>
    </row>
    <row r="45" spans="3:16" x14ac:dyDescent="0.25">
      <c r="C45">
        <v>46</v>
      </c>
      <c r="D45" t="s">
        <v>50</v>
      </c>
      <c r="E45">
        <v>51</v>
      </c>
      <c r="F45">
        <v>23</v>
      </c>
      <c r="G45">
        <v>11</v>
      </c>
      <c r="H45">
        <f>VLOOKUP(D45,$M$4:$P$54,4,FALSE)</f>
        <v>42</v>
      </c>
      <c r="I45">
        <f t="shared" si="0"/>
        <v>35.6</v>
      </c>
      <c r="J45">
        <f>RANK(I45,$I$4:$I$54,1)</f>
        <v>42</v>
      </c>
      <c r="M45" t="s">
        <v>50</v>
      </c>
      <c r="N45">
        <v>44</v>
      </c>
      <c r="O45">
        <v>3</v>
      </c>
      <c r="P45">
        <v>42</v>
      </c>
    </row>
    <row r="46" spans="3:16" x14ac:dyDescent="0.25">
      <c r="C46">
        <v>47</v>
      </c>
      <c r="D46" t="s">
        <v>51</v>
      </c>
      <c r="E46">
        <v>19</v>
      </c>
      <c r="F46">
        <v>47</v>
      </c>
      <c r="G46">
        <v>46</v>
      </c>
      <c r="H46">
        <f>VLOOKUP(D46,$M$4:$P$54,4,FALSE)</f>
        <v>47</v>
      </c>
      <c r="I46">
        <f t="shared" si="0"/>
        <v>35.6</v>
      </c>
      <c r="J46">
        <f>RANK(I46,$I$4:$I$54,1)</f>
        <v>42</v>
      </c>
      <c r="M46" t="s">
        <v>45</v>
      </c>
      <c r="N46">
        <v>37</v>
      </c>
      <c r="O46">
        <v>49</v>
      </c>
      <c r="P46">
        <v>43</v>
      </c>
    </row>
    <row r="47" spans="3:16" x14ac:dyDescent="0.25">
      <c r="C47">
        <v>43</v>
      </c>
      <c r="D47" t="s">
        <v>47</v>
      </c>
      <c r="E47">
        <v>34</v>
      </c>
      <c r="F47">
        <v>35</v>
      </c>
      <c r="G47">
        <v>35</v>
      </c>
      <c r="H47">
        <f>VLOOKUP(D47,$M$4:$P$54,4,FALSE)</f>
        <v>41</v>
      </c>
      <c r="I47">
        <f t="shared" si="0"/>
        <v>35.799999999999997</v>
      </c>
      <c r="J47">
        <f>RANK(I47,$I$4:$I$54,1)</f>
        <v>44</v>
      </c>
      <c r="M47" t="s">
        <v>52</v>
      </c>
      <c r="N47">
        <v>46</v>
      </c>
      <c r="O47">
        <v>22</v>
      </c>
      <c r="P47">
        <v>44</v>
      </c>
    </row>
    <row r="48" spans="3:16" x14ac:dyDescent="0.25">
      <c r="C48">
        <v>42</v>
      </c>
      <c r="D48" t="s">
        <v>46</v>
      </c>
      <c r="E48">
        <v>49</v>
      </c>
      <c r="F48">
        <v>13</v>
      </c>
      <c r="G48">
        <v>21</v>
      </c>
      <c r="H48">
        <f>VLOOKUP(D48,$M$4:$P$54,4,FALSE)</f>
        <v>48</v>
      </c>
      <c r="I48">
        <f t="shared" si="0"/>
        <v>36</v>
      </c>
      <c r="J48">
        <f>RANK(I48,$I$4:$I$54,1)</f>
        <v>45</v>
      </c>
      <c r="M48" t="s">
        <v>43</v>
      </c>
      <c r="N48">
        <v>47</v>
      </c>
      <c r="O48">
        <v>24</v>
      </c>
      <c r="P48">
        <v>45</v>
      </c>
    </row>
    <row r="49" spans="3:16" x14ac:dyDescent="0.25">
      <c r="C49">
        <v>45</v>
      </c>
      <c r="D49" t="s">
        <v>49</v>
      </c>
      <c r="E49">
        <v>46</v>
      </c>
      <c r="F49">
        <v>26</v>
      </c>
      <c r="G49">
        <v>25</v>
      </c>
      <c r="H49">
        <f>VLOOKUP(D49,$M$4:$P$54,4,FALSE)</f>
        <v>51</v>
      </c>
      <c r="I49">
        <f t="shared" si="0"/>
        <v>38.799999999999997</v>
      </c>
      <c r="J49">
        <f>RANK(I49,$I$4:$I$54,1)</f>
        <v>46</v>
      </c>
      <c r="M49" t="s">
        <v>31</v>
      </c>
      <c r="N49">
        <v>41</v>
      </c>
      <c r="O49">
        <v>45</v>
      </c>
      <c r="P49">
        <v>46</v>
      </c>
    </row>
    <row r="50" spans="3:16" x14ac:dyDescent="0.25">
      <c r="C50">
        <v>51</v>
      </c>
      <c r="D50" t="s">
        <v>55</v>
      </c>
      <c r="E50">
        <v>27</v>
      </c>
      <c r="F50">
        <v>51</v>
      </c>
      <c r="G50">
        <v>51</v>
      </c>
      <c r="H50">
        <f>VLOOKUP(D50,$M$4:$P$54,4,FALSE)</f>
        <v>40</v>
      </c>
      <c r="I50">
        <f t="shared" si="0"/>
        <v>39.200000000000003</v>
      </c>
      <c r="J50">
        <f>RANK(I50,$I$4:$I$54,1)</f>
        <v>47</v>
      </c>
      <c r="M50" t="s">
        <v>51</v>
      </c>
      <c r="N50">
        <v>43</v>
      </c>
      <c r="O50">
        <v>44</v>
      </c>
      <c r="P50">
        <v>47</v>
      </c>
    </row>
    <row r="51" spans="3:16" x14ac:dyDescent="0.25">
      <c r="C51">
        <v>40</v>
      </c>
      <c r="D51" t="s">
        <v>44</v>
      </c>
      <c r="E51">
        <v>35</v>
      </c>
      <c r="F51">
        <v>42</v>
      </c>
      <c r="G51">
        <v>50</v>
      </c>
      <c r="H51">
        <f>VLOOKUP(D51,$M$4:$P$54,4,FALSE)</f>
        <v>36</v>
      </c>
      <c r="I51">
        <f t="shared" si="0"/>
        <v>39.6</v>
      </c>
      <c r="J51">
        <f>RANK(I51,$I$4:$I$54,1)</f>
        <v>48</v>
      </c>
      <c r="M51" t="s">
        <v>46</v>
      </c>
      <c r="N51">
        <v>48</v>
      </c>
      <c r="O51">
        <v>40</v>
      </c>
      <c r="P51">
        <v>48</v>
      </c>
    </row>
    <row r="52" spans="3:16" x14ac:dyDescent="0.25">
      <c r="C52">
        <v>49</v>
      </c>
      <c r="D52" t="s">
        <v>53</v>
      </c>
      <c r="E52">
        <v>44</v>
      </c>
      <c r="F52">
        <v>50</v>
      </c>
      <c r="G52">
        <v>35</v>
      </c>
      <c r="H52">
        <f>VLOOKUP(D52,$M$4:$P$54,4,FALSE)</f>
        <v>25</v>
      </c>
      <c r="I52">
        <f t="shared" si="0"/>
        <v>39.6</v>
      </c>
      <c r="J52">
        <f>RANK(I52,$I$4:$I$54,1)</f>
        <v>48</v>
      </c>
      <c r="M52" t="s">
        <v>54</v>
      </c>
      <c r="N52">
        <v>50</v>
      </c>
      <c r="O52">
        <v>25</v>
      </c>
      <c r="P52">
        <v>49</v>
      </c>
    </row>
    <row r="53" spans="3:16" x14ac:dyDescent="0.25">
      <c r="C53">
        <v>50</v>
      </c>
      <c r="D53" t="s">
        <v>54</v>
      </c>
      <c r="E53">
        <v>49</v>
      </c>
      <c r="F53">
        <v>46</v>
      </c>
      <c r="G53">
        <v>15</v>
      </c>
      <c r="H53">
        <f>VLOOKUP(D53,$M$4:$P$54,4,FALSE)</f>
        <v>49</v>
      </c>
      <c r="I53">
        <f t="shared" si="0"/>
        <v>41.6</v>
      </c>
      <c r="J53">
        <f>RANK(I53,$I$4:$I$54,1)</f>
        <v>50</v>
      </c>
      <c r="M53" t="s">
        <v>40</v>
      </c>
      <c r="N53">
        <v>49</v>
      </c>
      <c r="O53">
        <v>51</v>
      </c>
      <c r="P53">
        <v>50</v>
      </c>
    </row>
    <row r="54" spans="3:16" x14ac:dyDescent="0.25">
      <c r="C54">
        <v>48</v>
      </c>
      <c r="D54" t="s">
        <v>52</v>
      </c>
      <c r="E54">
        <v>41</v>
      </c>
      <c r="F54">
        <v>43</v>
      </c>
      <c r="G54">
        <v>48</v>
      </c>
      <c r="H54">
        <f>VLOOKUP(D54,$M$4:$P$54,4,FALSE)</f>
        <v>44</v>
      </c>
      <c r="I54">
        <f t="shared" si="0"/>
        <v>43.4</v>
      </c>
      <c r="J54">
        <f>RANK(I54,$I$4:$I$54,1)</f>
        <v>51</v>
      </c>
      <c r="M54" t="s">
        <v>49</v>
      </c>
      <c r="N54">
        <v>51</v>
      </c>
      <c r="O54">
        <v>35</v>
      </c>
      <c r="P54">
        <v>51</v>
      </c>
    </row>
  </sheetData>
  <autoFilter ref="C3:J54">
    <sortState ref="C4:J54">
      <sortCondition ref="J3:J5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VMware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jbroberg</dc:creator>
  <cp:lastModifiedBy>jbroberg</cp:lastModifiedBy>
  <dcterms:created xsi:type="dcterms:W3CDTF">2016-06-06T21:50:05Z</dcterms:created>
  <dcterms:modified xsi:type="dcterms:W3CDTF">2016-06-06T23:15:36Z</dcterms:modified>
</cp:coreProperties>
</file>