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avanaj1\Downloads\"/>
    </mc:Choice>
  </mc:AlternateContent>
  <xr:revisionPtr revIDLastSave="0" documentId="13_ncr:1_{A3C6D6CC-A1FA-4A93-B18E-BCCB676AD34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est file" sheetId="1" r:id="rId1"/>
    <sheet name="expected outp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K8" i="1" s="1"/>
  <c r="J9" i="1"/>
  <c r="J10" i="1"/>
  <c r="J11" i="1"/>
  <c r="P11" i="1" s="1"/>
  <c r="J12" i="1"/>
  <c r="P12" i="1" s="1"/>
  <c r="J13" i="1"/>
  <c r="J14" i="1"/>
  <c r="J15" i="1"/>
  <c r="J16" i="1"/>
  <c r="J17" i="1"/>
  <c r="J18" i="1"/>
  <c r="J19" i="1"/>
  <c r="J2" i="1"/>
  <c r="K2" i="1"/>
  <c r="H3" i="1"/>
  <c r="H4" i="1"/>
  <c r="H5" i="1"/>
  <c r="H6" i="1"/>
  <c r="H7" i="1"/>
  <c r="H8" i="1"/>
  <c r="H9" i="1"/>
  <c r="H10" i="1"/>
  <c r="K10" i="1" s="1"/>
  <c r="H11" i="1"/>
  <c r="H12" i="1"/>
  <c r="H13" i="1"/>
  <c r="K13" i="1" s="1"/>
  <c r="H14" i="1"/>
  <c r="H15" i="1"/>
  <c r="K15" i="1" s="1"/>
  <c r="H16" i="1"/>
  <c r="H17" i="1"/>
  <c r="H18" i="1"/>
  <c r="H19" i="1"/>
  <c r="H2" i="1"/>
  <c r="E12" i="1"/>
  <c r="I2" i="1"/>
  <c r="I3" i="1"/>
  <c r="I4" i="1"/>
  <c r="K3" i="1"/>
  <c r="K5" i="1"/>
  <c r="K6" i="1"/>
  <c r="K7" i="1"/>
  <c r="P7" i="1" s="1"/>
  <c r="K9" i="1"/>
  <c r="K11" i="1"/>
  <c r="K12" i="1"/>
  <c r="K17" i="1"/>
  <c r="K18" i="1"/>
  <c r="Q18" i="1" s="1"/>
  <c r="K19" i="1"/>
  <c r="M3" i="1"/>
  <c r="M4" i="1"/>
  <c r="M5" i="1"/>
  <c r="N5" i="1" s="1"/>
  <c r="O5" i="1" s="1"/>
  <c r="R5" i="1" s="1"/>
  <c r="M6" i="1"/>
  <c r="M7" i="1"/>
  <c r="N7" i="1" s="1"/>
  <c r="O7" i="1" s="1"/>
  <c r="R7" i="1" s="1"/>
  <c r="M8" i="1"/>
  <c r="M9" i="1"/>
  <c r="N9" i="1" s="1"/>
  <c r="O9" i="1" s="1"/>
  <c r="R9" i="1" s="1"/>
  <c r="M10" i="1"/>
  <c r="M11" i="1"/>
  <c r="N11" i="1" s="1"/>
  <c r="O11" i="1" s="1"/>
  <c r="R11" i="1" s="1"/>
  <c r="M12" i="1"/>
  <c r="M13" i="1"/>
  <c r="N13" i="1" s="1"/>
  <c r="O13" i="1" s="1"/>
  <c r="R13" i="1" s="1"/>
  <c r="M14" i="1"/>
  <c r="M15" i="1"/>
  <c r="N15" i="1" s="1"/>
  <c r="O15" i="1" s="1"/>
  <c r="M16" i="1"/>
  <c r="M17" i="1"/>
  <c r="N17" i="1" s="1"/>
  <c r="O17" i="1" s="1"/>
  <c r="R17" i="1" s="1"/>
  <c r="M18" i="1"/>
  <c r="M19" i="1"/>
  <c r="N19" i="1" s="1"/>
  <c r="O19" i="1" s="1"/>
  <c r="R19" i="1" s="1"/>
  <c r="M2" i="1"/>
  <c r="N2" i="1" s="1"/>
  <c r="O2" i="1" s="1"/>
  <c r="N3" i="1"/>
  <c r="O3" i="1" s="1"/>
  <c r="N6" i="1"/>
  <c r="O6" i="1" s="1"/>
  <c r="R6" i="1" s="1"/>
  <c r="N8" i="1"/>
  <c r="O8" i="1" s="1"/>
  <c r="R8" i="1" s="1"/>
  <c r="N10" i="1"/>
  <c r="O10" i="1" s="1"/>
  <c r="R10" i="1" s="1"/>
  <c r="N12" i="1"/>
  <c r="O12" i="1" s="1"/>
  <c r="R12" i="1" s="1"/>
  <c r="N14" i="1"/>
  <c r="O14" i="1" s="1"/>
  <c r="N16" i="1"/>
  <c r="N18" i="1"/>
  <c r="O18" i="1" s="1"/>
  <c r="R18" i="1" s="1"/>
  <c r="N4" i="1"/>
  <c r="O4" i="1" s="1"/>
  <c r="L2" i="1" a="1"/>
  <c r="L2" i="1" s="1"/>
  <c r="L4" i="1" a="1"/>
  <c r="L4" i="1" s="1"/>
  <c r="Q4" i="1" s="1"/>
  <c r="L5" i="1" a="1"/>
  <c r="L5" i="1" s="1"/>
  <c r="L6" i="1" a="1"/>
  <c r="L6" i="1"/>
  <c r="Q6" i="1" s="1"/>
  <c r="P6" i="1" s="1"/>
  <c r="L7" i="1" a="1"/>
  <c r="L7" i="1"/>
  <c r="L8" i="1" a="1"/>
  <c r="L8" i="1" s="1"/>
  <c r="L9" i="1" a="1"/>
  <c r="L9" i="1" s="1"/>
  <c r="L10" i="1" a="1"/>
  <c r="L10" i="1"/>
  <c r="Q10" i="1" s="1"/>
  <c r="L11" i="1" a="1"/>
  <c r="L11" i="1"/>
  <c r="Q11" i="1" s="1"/>
  <c r="L12" i="1" a="1"/>
  <c r="L12" i="1" s="1"/>
  <c r="Q12" i="1" s="1"/>
  <c r="L13" i="1" a="1"/>
  <c r="L13" i="1" s="1"/>
  <c r="L14" i="1" a="1"/>
  <c r="L14" i="1"/>
  <c r="L15" i="1" a="1"/>
  <c r="L15" i="1"/>
  <c r="L16" i="1" a="1"/>
  <c r="L16" i="1" s="1"/>
  <c r="L17" i="1" a="1"/>
  <c r="L17" i="1" s="1"/>
  <c r="L18" i="1" a="1"/>
  <c r="L18" i="1"/>
  <c r="L19" i="1" a="1"/>
  <c r="L19" i="1"/>
  <c r="L3" i="1" a="1"/>
  <c r="L3" i="1" s="1"/>
  <c r="AE19" i="1"/>
  <c r="T19" i="1"/>
  <c r="S19" i="1"/>
  <c r="I19" i="1"/>
  <c r="E19" i="1"/>
  <c r="AE18" i="1"/>
  <c r="T18" i="1"/>
  <c r="S18" i="1"/>
  <c r="I18" i="1"/>
  <c r="E18" i="1"/>
  <c r="AE17" i="1"/>
  <c r="T17" i="1"/>
  <c r="S17" i="1"/>
  <c r="I17" i="1"/>
  <c r="E17" i="1"/>
  <c r="AE16" i="1"/>
  <c r="T16" i="1"/>
  <c r="S16" i="1"/>
  <c r="O16" i="1"/>
  <c r="R16" i="1" s="1"/>
  <c r="I16" i="1"/>
  <c r="E16" i="1"/>
  <c r="AE15" i="1"/>
  <c r="T15" i="1"/>
  <c r="S15" i="1"/>
  <c r="I15" i="1"/>
  <c r="E15" i="1"/>
  <c r="AE14" i="1"/>
  <c r="T14" i="1"/>
  <c r="S14" i="1"/>
  <c r="I14" i="1"/>
  <c r="E14" i="1"/>
  <c r="AE13" i="1"/>
  <c r="T13" i="1"/>
  <c r="S13" i="1"/>
  <c r="I13" i="1"/>
  <c r="E13" i="1"/>
  <c r="AE12" i="1"/>
  <c r="T12" i="1"/>
  <c r="S12" i="1"/>
  <c r="I12" i="1"/>
  <c r="AE11" i="1"/>
  <c r="T11" i="1"/>
  <c r="S11" i="1"/>
  <c r="I11" i="1"/>
  <c r="E11" i="1"/>
  <c r="AE10" i="1"/>
  <c r="T10" i="1"/>
  <c r="S10" i="1"/>
  <c r="I10" i="1"/>
  <c r="E10" i="1"/>
  <c r="AE9" i="1"/>
  <c r="T9" i="1"/>
  <c r="S9" i="1"/>
  <c r="I9" i="1"/>
  <c r="E9" i="1"/>
  <c r="AE8" i="1"/>
  <c r="T8" i="1"/>
  <c r="S8" i="1"/>
  <c r="I8" i="1"/>
  <c r="E8" i="1"/>
  <c r="AE7" i="1"/>
  <c r="T7" i="1"/>
  <c r="S7" i="1"/>
  <c r="Q7" i="1"/>
  <c r="I7" i="1"/>
  <c r="E7" i="1"/>
  <c r="AE6" i="1"/>
  <c r="T6" i="1"/>
  <c r="S6" i="1"/>
  <c r="I6" i="1"/>
  <c r="E6" i="1"/>
  <c r="AE5" i="1"/>
  <c r="T5" i="1"/>
  <c r="S5" i="1"/>
  <c r="I5" i="1"/>
  <c r="E5" i="1"/>
  <c r="AE4" i="1"/>
  <c r="T4" i="1"/>
  <c r="E4" i="1"/>
  <c r="AE3" i="1"/>
  <c r="T3" i="1"/>
  <c r="S3" i="1"/>
  <c r="E3" i="1"/>
  <c r="AE2" i="1"/>
  <c r="T2" i="1"/>
  <c r="E2" i="1"/>
  <c r="P10" i="1" l="1"/>
  <c r="K16" i="1"/>
  <c r="K14" i="1"/>
  <c r="Q14" i="1" s="1"/>
  <c r="P18" i="1"/>
  <c r="Q8" i="1"/>
  <c r="P8" i="1" s="1"/>
  <c r="Q5" i="1"/>
  <c r="P5" i="1" s="1"/>
  <c r="K4" i="1"/>
  <c r="P4" i="1" s="1"/>
  <c r="Q19" i="1"/>
  <c r="P19" i="1" s="1"/>
  <c r="Q15" i="1"/>
  <c r="P15" i="1" s="1"/>
  <c r="Q13" i="1"/>
  <c r="P13" i="1" s="1"/>
  <c r="Q9" i="1"/>
  <c r="P9" i="1" s="1"/>
  <c r="Q17" i="1"/>
  <c r="P17" i="1" s="1"/>
  <c r="Q3" i="1"/>
  <c r="P3" i="1" s="1"/>
  <c r="R15" i="1"/>
  <c r="R14" i="1"/>
  <c r="R3" i="1"/>
  <c r="Q16" i="1" l="1"/>
  <c r="P16" i="1" s="1"/>
  <c r="P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<sst xmlns="http://schemas.openxmlformats.org/spreadsheetml/2006/main" count="403" uniqueCount="240">
  <si>
    <t>Client ID</t>
  </si>
  <si>
    <t>First Name</t>
  </si>
  <si>
    <t>MiddleName</t>
  </si>
  <si>
    <t>Last Name</t>
  </si>
  <si>
    <t>Full Name</t>
  </si>
  <si>
    <t>Company</t>
  </si>
  <si>
    <t>Address</t>
  </si>
  <si>
    <t>Streets Combined with comma error</t>
  </si>
  <si>
    <t>comma count</t>
  </si>
  <si>
    <t>2nd comma place</t>
  </si>
  <si>
    <t>Both Streets Combined</t>
  </si>
  <si>
    <t>Is there street 2, what is it</t>
  </si>
  <si>
    <t>1st comma</t>
  </si>
  <si>
    <t>2nd comma</t>
  </si>
  <si>
    <t>3rd comma</t>
  </si>
  <si>
    <t>Street 1</t>
  </si>
  <si>
    <t>Street 2</t>
  </si>
  <si>
    <t>City</t>
  </si>
  <si>
    <t>State</t>
  </si>
  <si>
    <t>Zip</t>
  </si>
  <si>
    <t>Home Fax</t>
  </si>
  <si>
    <t>Mobile Phone</t>
  </si>
  <si>
    <t>Contact Group</t>
  </si>
  <si>
    <t>E-mail Address</t>
  </si>
  <si>
    <t>Web Page</t>
  </si>
  <si>
    <t>Birthday</t>
  </si>
  <si>
    <t>Private Notes</t>
  </si>
  <si>
    <t>License Number</t>
  </si>
  <si>
    <t>Cases Original</t>
  </si>
  <si>
    <t>Cases</t>
  </si>
  <si>
    <t>Case Link IDs</t>
  </si>
  <si>
    <t>William</t>
  </si>
  <si>
    <t>Tim</t>
  </si>
  <si>
    <t>Barretta</t>
  </si>
  <si>
    <t xml:space="preserve">     </t>
  </si>
  <si>
    <t/>
  </si>
  <si>
    <t>Client</t>
  </si>
  <si>
    <t>William            Barretta</t>
  </si>
  <si>
    <t>Khaled</t>
  </si>
  <si>
    <t>Kayne</t>
  </si>
  <si>
    <t>Kamel</t>
  </si>
  <si>
    <t>2926 N Raine Blvd. 6, Tucson, State 1 11111</t>
  </si>
  <si>
    <t>(555) 555-5555</t>
  </si>
  <si>
    <t>user1@email.com</t>
  </si>
  <si>
    <t xml:space="preserve">Khaled Kamel      </t>
  </si>
  <si>
    <t>Dumisani</t>
  </si>
  <si>
    <t>Tembo</t>
  </si>
  <si>
    <t>email@domain.com</t>
  </si>
  <si>
    <t>People     v.      Tembo,       Dumisani</t>
  </si>
  <si>
    <t>Khanh</t>
  </si>
  <si>
    <t>Dee</t>
  </si>
  <si>
    <t>Dao</t>
  </si>
  <si>
    <t>435 N. Congress Ave., #180,  St Petersburg, State 2 11111</t>
  </si>
  <si>
    <t>(111) 852-4480</t>
  </si>
  <si>
    <t>Someone@box.com</t>
  </si>
  <si>
    <t>Khanh Dao</t>
  </si>
  <si>
    <t>Anmar</t>
  </si>
  <si>
    <t>Saad</t>
  </si>
  <si>
    <t>1234 Highland Square Lane,  Denver, State 3 11111</t>
  </si>
  <si>
    <t>mahmood@email.com</t>
  </si>
  <si>
    <t>F7390729</t>
  </si>
  <si>
    <t>Anmar    Saad</t>
  </si>
  <si>
    <t>Victor</t>
  </si>
  <si>
    <t>Henry</t>
  </si>
  <si>
    <t>Colonnese</t>
  </si>
  <si>
    <t>PO Box 200059,  Hollywood, State 4 11111</t>
  </si>
  <si>
    <t>(222) 987-1653</t>
  </si>
  <si>
    <t>barry@email.com</t>
  </si>
  <si>
    <t>Dorothy      Fujii</t>
  </si>
  <si>
    <t>Amol</t>
  </si>
  <si>
    <t>Hardikar</t>
  </si>
  <si>
    <t>200 Perry Street, Apt. 1505,  Dallas, State 5 11111</t>
  </si>
  <si>
    <t>(543) 471-2543</t>
  </si>
  <si>
    <t>Time01@email.com</t>
  </si>
  <si>
    <t>Amol Hardikar</t>
  </si>
  <si>
    <t>Tacktook</t>
  </si>
  <si>
    <t>Tachtook</t>
  </si>
  <si>
    <t>20 Barry Court Apt 203, Boston, State 6 11111</t>
  </si>
  <si>
    <t>(634) 684-6543</t>
  </si>
  <si>
    <t>dom@domain.com</t>
  </si>
  <si>
    <t>Tacktook      Tachtook v. Alison Aylsworth</t>
  </si>
  <si>
    <t>John</t>
  </si>
  <si>
    <t>Doe</t>
  </si>
  <si>
    <t xml:space="preserve">123 Main St.,  Santa Ana, State 7 11111 </t>
  </si>
  <si>
    <t>This is a sample contact.</t>
  </si>
  <si>
    <t>[SAMPLE] John            Doe Matter</t>
  </si>
  <si>
    <t>Marjorie</t>
  </si>
  <si>
    <t xml:space="preserve">                                </t>
  </si>
  <si>
    <t>Nishimata</t>
  </si>
  <si>
    <t>223 Greaterwealth Avenue Unit 70, Davie, State 8 11111</t>
  </si>
  <si>
    <t>(654) 673-9965</t>
  </si>
  <si>
    <t>email@klhj.com</t>
  </si>
  <si>
    <t>Marjorie      Nishimata</t>
  </si>
  <si>
    <t>Hamdy</t>
  </si>
  <si>
    <t>Fayad</t>
  </si>
  <si>
    <t>2036 Bryan Street,  Houston, State 9 11111</t>
  </si>
  <si>
    <t>dkhnfds@emial.com</t>
  </si>
  <si>
    <t>King   Market/SFDPH</t>
  </si>
  <si>
    <t>Jaime</t>
  </si>
  <si>
    <t>Lee</t>
  </si>
  <si>
    <t>Hersey</t>
  </si>
  <si>
    <t>99 W 10th Avenue Unit 14D,  Flint, State 10 11111</t>
  </si>
  <si>
    <t>me@aaa.com</t>
  </si>
  <si>
    <t>IRMO Hersey &amp; Banahan</t>
  </si>
  <si>
    <t>Andrew</t>
  </si>
  <si>
    <t>Rosete</t>
  </si>
  <si>
    <t>Valencia</t>
  </si>
  <si>
    <t>100 Hylein, Unit 4,  Tampa, State 11 11111</t>
  </si>
  <si>
    <t>(510) 334-7706</t>
  </si>
  <si>
    <t>fhasdj@domain.com</t>
  </si>
  <si>
    <t>IRMO Valencia</t>
  </si>
  <si>
    <t>Yen-Ming</t>
  </si>
  <si>
    <t>Hou</t>
  </si>
  <si>
    <t>901 Skycreek Drive #87, Miami, State 12 11111</t>
  </si>
  <si>
    <t>(650) 862-7558</t>
  </si>
  <si>
    <t>abc2932496@email.com</t>
  </si>
  <si>
    <t>IRMO       Mulroy &amp; Hou</t>
  </si>
  <si>
    <t>Matthew</t>
  </si>
  <si>
    <t>Phil</t>
  </si>
  <si>
    <t>Bryant</t>
  </si>
  <si>
    <t>4009 Bayle Street, Apt 803,  Seattle, State 13 11111</t>
  </si>
  <si>
    <t>mandatory@email.com</t>
  </si>
  <si>
    <t>Matthew Bryant</t>
  </si>
  <si>
    <t>Brittany</t>
  </si>
  <si>
    <t>Christine</t>
  </si>
  <si>
    <t>Scanlan</t>
  </si>
  <si>
    <t>101 Boardway Ave., Apt.#21,  Fort Lauderdale, State 14 11111</t>
  </si>
  <si>
    <t>(650) 580-4455 or (564) 189-2467</t>
  </si>
  <si>
    <t>bri@aaaaa.com</t>
  </si>
  <si>
    <t>IRMO Scanlan</t>
  </si>
  <si>
    <t>Lauren</t>
  </si>
  <si>
    <t>Gotelli</t>
  </si>
  <si>
    <t>6078 Burneigh Ave., #3,  Orlando, State 15 11111</t>
  </si>
  <si>
    <t>(415) 418-8395</t>
  </si>
  <si>
    <t>Lauren Gotelli</t>
  </si>
  <si>
    <t>Margarita</t>
  </si>
  <si>
    <t xml:space="preserve">                </t>
  </si>
  <si>
    <t>Gutierrez</t>
  </si>
  <si>
    <t>9087 Christmas Drive # 101, Las Vegas, State 16 11111</t>
  </si>
  <si>
    <t>gah@domain.com</t>
  </si>
  <si>
    <t>Margarita Gutierrez</t>
  </si>
  <si>
    <t>Work for street address columns</t>
  </si>
  <si>
    <t>Work for city column</t>
  </si>
  <si>
    <t>Work for cases column</t>
  </si>
  <si>
    <t>Street 2 phrases</t>
  </si>
  <si>
    <t>Blvd</t>
  </si>
  <si>
    <t>Apt</t>
  </si>
  <si>
    <t>#</t>
  </si>
  <si>
    <t>Unit</t>
  </si>
  <si>
    <t>Street1</t>
  </si>
  <si>
    <t>Street2</t>
  </si>
  <si>
    <t>Zipcode</t>
  </si>
  <si>
    <t>Barretta, William Tim</t>
  </si>
  <si>
    <t>William Barretta</t>
  </si>
  <si>
    <t>Kamel, Khaled Kayne</t>
  </si>
  <si>
    <t>2926 N Raine</t>
  </si>
  <si>
    <t>Blvd. 6</t>
  </si>
  <si>
    <t>Tucson</t>
  </si>
  <si>
    <t>State 1</t>
  </si>
  <si>
    <t>Khaled Kamel</t>
  </si>
  <si>
    <t>Tembo, Dumisani</t>
  </si>
  <si>
    <t>People v. Tembo, Dumisani</t>
  </si>
  <si>
    <t>Dao, Khanh Dee</t>
  </si>
  <si>
    <t>435 N. Congress Ave.</t>
  </si>
  <si>
    <t>#180</t>
  </si>
  <si>
    <t>St Petersburg</t>
  </si>
  <si>
    <t>State 2</t>
  </si>
  <si>
    <t>Saad, Anmar</t>
  </si>
  <si>
    <t>1234 Highland Square Lane</t>
  </si>
  <si>
    <t>Denver</t>
  </si>
  <si>
    <t>State 3</t>
  </si>
  <si>
    <t>Anmar Saad</t>
  </si>
  <si>
    <t>Colonnese, Victor Henry</t>
  </si>
  <si>
    <t>PO Box 200059</t>
  </si>
  <si>
    <t>Hollywood</t>
  </si>
  <si>
    <t>State 4</t>
  </si>
  <si>
    <t>Dorothy Fujii</t>
  </si>
  <si>
    <t>Hardikar, Amol</t>
  </si>
  <si>
    <t>200 Perry Street</t>
  </si>
  <si>
    <t>Apt. 1505</t>
  </si>
  <si>
    <t>Dallas</t>
  </si>
  <si>
    <t>State 5</t>
  </si>
  <si>
    <t>Tachtook, Tacktook</t>
  </si>
  <si>
    <t>20 Barry Court</t>
  </si>
  <si>
    <t>Apt 203</t>
  </si>
  <si>
    <t>Boston</t>
  </si>
  <si>
    <t>State 6</t>
  </si>
  <si>
    <t>Tacktook Tachtook v. Alison Aylsworth</t>
  </si>
  <si>
    <t>Doe, John</t>
  </si>
  <si>
    <t>123 Main St.</t>
  </si>
  <si>
    <t>Santa Ana</t>
  </si>
  <si>
    <t>State 7</t>
  </si>
  <si>
    <t>[SAMPLE] John Doe Matter</t>
  </si>
  <si>
    <t>Nishimata, Marjorie</t>
  </si>
  <si>
    <t>223 Greaterwealth Avenue</t>
  </si>
  <si>
    <t>Unit 70</t>
  </si>
  <si>
    <t>Davie</t>
  </si>
  <si>
    <t>State 8</t>
  </si>
  <si>
    <t>Marjorie Nishimata</t>
  </si>
  <si>
    <t>Fayad, Hamdy</t>
  </si>
  <si>
    <t>2036 Bryan Street</t>
  </si>
  <si>
    <t>Houston</t>
  </si>
  <si>
    <t>State 9</t>
  </si>
  <si>
    <t>King Market/SFDPH</t>
  </si>
  <si>
    <t>Hersey, Jaime Lee</t>
  </si>
  <si>
    <t>99 W 10th Avenue</t>
  </si>
  <si>
    <t>Unit 14D</t>
  </si>
  <si>
    <t>Flint</t>
  </si>
  <si>
    <t>State 10</t>
  </si>
  <si>
    <t>Valencia, Andrew Rosete</t>
  </si>
  <si>
    <t>100 Hylein</t>
  </si>
  <si>
    <t>Unit 4</t>
  </si>
  <si>
    <t>Tampa</t>
  </si>
  <si>
    <t>State 11</t>
  </si>
  <si>
    <t>Hou, Yen-Ming</t>
  </si>
  <si>
    <t>901 Skycreek Drive</t>
  </si>
  <si>
    <t>#87</t>
  </si>
  <si>
    <t>Miami</t>
  </si>
  <si>
    <t>State 12</t>
  </si>
  <si>
    <t>IRMO Mulroy &amp; Hou</t>
  </si>
  <si>
    <t>Bryant, Matthew Phil</t>
  </si>
  <si>
    <t>4009 Bayle Street</t>
  </si>
  <si>
    <t>Apt 803</t>
  </si>
  <si>
    <t>Seattle</t>
  </si>
  <si>
    <t>State 13</t>
  </si>
  <si>
    <t>Scanlan, Brittany Christine</t>
  </si>
  <si>
    <t>101 Boardway Ave.</t>
  </si>
  <si>
    <t>Apt.#21</t>
  </si>
  <si>
    <t>Fort Lauderdale</t>
  </si>
  <si>
    <t>State 14</t>
  </si>
  <si>
    <t>Gotelli, Lauren</t>
  </si>
  <si>
    <t>6078 Burneigh Ave.</t>
  </si>
  <si>
    <t>#3</t>
  </si>
  <si>
    <t>Orlando</t>
  </si>
  <si>
    <t>State 15</t>
  </si>
  <si>
    <t>Gutierrez, Margarita</t>
  </si>
  <si>
    <t>9087 Christmas Drive</t>
  </si>
  <si>
    <t># 101</t>
  </si>
  <si>
    <t>Las Vegas</t>
  </si>
  <si>
    <t>State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</si>
</sst>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&quot;/&quot;d&quot;/&quot;yyyy"/>
  </numFmts>
  <fonts count="10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ptos Narrow"/>
      <family val="2"/>
    </font>
    <font>
      <u/>
      <sz val="11"/>
      <color theme="10"/>
      <name val="Aptos Narrow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CCCCC"/>
        <bgColor rgb="FFCCCCCC"/>
      </patternFill>
    </fill>
    <fill>
      <patternFill patternType="solid">
        <fgColor rgb="FFC1E4F5"/>
        <bgColor rgb="FFC1E4F5"/>
      </patternFill>
    </fill>
    <fill>
      <patternFill patternType="solid">
        <fgColor rgb="FF83CAEB"/>
        <bgColor rgb="FF83CAEB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6" borderId="0" xfId="0" applyFont="1" applyFill="1"/>
    <xf numFmtId="164" fontId="2" fillId="0" borderId="0" xfId="0" applyNumberFormat="1" applyFont="1"/>
    <xf numFmtId="0" fontId="3" fillId="0" borderId="0" xfId="0" applyFont="1"/>
    <xf numFmtId="0" fontId="3" fillId="6" borderId="0" xfId="0" applyFont="1" applyFill="1"/>
    <xf numFmtId="0" fontId="2" fillId="0" borderId="0" xfId="0" applyFont="1"/>
    <xf numFmtId="0" fontId="4" fillId="0" borderId="0" xfId="0" applyFont="1"/>
    <xf numFmtId="14" fontId="4" fillId="0" borderId="0" xfId="0" applyNumberFormat="1" applyFont="1"/>
    <xf numFmtId="0" fontId="5" fillId="0" borderId="0" xfId="0" applyFont="1"/>
    <xf numFmtId="0" fontId="3" fillId="3" borderId="1" xfId="0" applyFont="1" applyFill="1" applyBorder="1"/>
    <xf numFmtId="0" fontId="2" fillId="3" borderId="1" xfId="0" applyFont="1" applyFill="1" applyBorder="1"/>
    <xf numFmtId="0" fontId="0" fillId="0" borderId="0" xfId="0" applyBorder="1"/>
    <xf numFmtId="0" fontId="1" fillId="0" borderId="0" xfId="0" applyFont="1"/>
    <xf numFmtId="0" fontId="1" fillId="4" borderId="1" xfId="0" applyFont="1" applyFill="1" applyBorder="1"/>
    <xf numFmtId="0" fontId="1" fillId="3" borderId="1" xfId="0" applyFont="1" applyFill="1" applyBorder="1"/>
    <xf numFmtId="164" fontId="1" fillId="4" borderId="1" xfId="0" applyNumberFormat="1" applyFont="1" applyFill="1" applyBorder="1"/>
    <xf numFmtId="0" fontId="1" fillId="0" borderId="0" xfId="0" applyFont="1" applyBorder="1"/>
    <xf numFmtId="0" fontId="1" fillId="0" borderId="1" xfId="0" applyFont="1" applyBorder="1"/>
    <xf numFmtId="0" fontId="1" fillId="5" borderId="1" xfId="0" applyFont="1" applyFill="1" applyBorder="1"/>
    <xf numFmtId="0" fontId="6" fillId="5" borderId="1" xfId="0" applyFont="1" applyFill="1" applyBorder="1"/>
    <xf numFmtId="164" fontId="1" fillId="5" borderId="1" xfId="0" applyNumberFormat="1" applyFont="1" applyFill="1" applyBorder="1"/>
    <xf numFmtId="0" fontId="6" fillId="4" borderId="1" xfId="0" applyFont="1" applyFill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6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0" borderId="1" xfId="0" applyFont="1" applyBorder="1"/>
    <xf numFmtId="0" fontId="8" fillId="3" borderId="1" xfId="0" applyFont="1" applyFill="1" applyBorder="1" applyAlignment="1">
      <alignment horizontal="center"/>
    </xf>
    <xf numFmtId="0" fontId="9" fillId="6" borderId="1" xfId="0" applyFont="1" applyFill="1" applyBorder="1"/>
    <xf numFmtId="164" fontId="1" fillId="6" borderId="1" xfId="0" applyNumberFormat="1" applyFont="1" applyFill="1" applyBorder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expected outpu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V19">
  <tableColumns count="22">
    <tableColumn id="1" xr3:uid="{00000000-0010-0000-0000-000001000000}" name="Client ID"/>
    <tableColumn id="2" xr3:uid="{00000000-0010-0000-0000-000002000000}" name="First Name"/>
    <tableColumn id="3" xr3:uid="{00000000-0010-0000-0000-000003000000}" name="MiddleName"/>
    <tableColumn id="4" xr3:uid="{00000000-0010-0000-0000-000004000000}" name="Last Name"/>
    <tableColumn id="5" xr3:uid="{00000000-0010-0000-0000-000005000000}" name="Full Name"/>
    <tableColumn id="6" xr3:uid="{00000000-0010-0000-0000-000006000000}" name="Company"/>
    <tableColumn id="7" xr3:uid="{00000000-0010-0000-0000-000007000000}" name="Address"/>
    <tableColumn id="8" xr3:uid="{00000000-0010-0000-0000-000008000000}" name="Street1"/>
    <tableColumn id="9" xr3:uid="{00000000-0010-0000-0000-000009000000}" name="Street2"/>
    <tableColumn id="10" xr3:uid="{00000000-0010-0000-0000-00000A000000}" name="City"/>
    <tableColumn id="11" xr3:uid="{00000000-0010-0000-0000-00000B000000}" name="State"/>
    <tableColumn id="12" xr3:uid="{00000000-0010-0000-0000-00000C000000}" name="Zipcode"/>
    <tableColumn id="13" xr3:uid="{00000000-0010-0000-0000-00000D000000}" name="Home Fax"/>
    <tableColumn id="14" xr3:uid="{00000000-0010-0000-0000-00000E000000}" name="Mobile Phone"/>
    <tableColumn id="15" xr3:uid="{00000000-0010-0000-0000-00000F000000}" name="Contact Group"/>
    <tableColumn id="16" xr3:uid="{00000000-0010-0000-0000-000010000000}" name="E-mail Address"/>
    <tableColumn id="17" xr3:uid="{00000000-0010-0000-0000-000011000000}" name="Web Page"/>
    <tableColumn id="18" xr3:uid="{00000000-0010-0000-0000-000012000000}" name="Birthday"/>
    <tableColumn id="19" xr3:uid="{00000000-0010-0000-0000-000013000000}" name="Private Notes"/>
    <tableColumn id="20" xr3:uid="{00000000-0010-0000-0000-000014000000}" name="License Number"/>
    <tableColumn id="21" xr3:uid="{00000000-0010-0000-0000-000015000000}" name="Cases"/>
    <tableColumn id="22" xr3:uid="{00000000-0010-0000-0000-000016000000}" name="Case Link IDs"/>
  </tableColumns>
  <tableStyleInfo name="expected outpu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@klhj.com" TargetMode="External"/><Relationship Id="rId13" Type="http://schemas.openxmlformats.org/officeDocument/2006/relationships/hyperlink" Target="mailto:mandatory@email.com" TargetMode="External"/><Relationship Id="rId3" Type="http://schemas.openxmlformats.org/officeDocument/2006/relationships/hyperlink" Target="mailto:Someone@box.com" TargetMode="External"/><Relationship Id="rId7" Type="http://schemas.openxmlformats.org/officeDocument/2006/relationships/hyperlink" Target="mailto:dom@domain.com" TargetMode="External"/><Relationship Id="rId12" Type="http://schemas.openxmlformats.org/officeDocument/2006/relationships/hyperlink" Target="mailto:abc2932496@email.com" TargetMode="External"/><Relationship Id="rId2" Type="http://schemas.openxmlformats.org/officeDocument/2006/relationships/hyperlink" Target="mailto:email@domain.com" TargetMode="External"/><Relationship Id="rId1" Type="http://schemas.openxmlformats.org/officeDocument/2006/relationships/hyperlink" Target="mailto:user1@email.com" TargetMode="External"/><Relationship Id="rId6" Type="http://schemas.openxmlformats.org/officeDocument/2006/relationships/hyperlink" Target="mailto:Time01@email.com" TargetMode="External"/><Relationship Id="rId11" Type="http://schemas.openxmlformats.org/officeDocument/2006/relationships/hyperlink" Target="mailto:fhasdj@domain.com" TargetMode="External"/><Relationship Id="rId5" Type="http://schemas.openxmlformats.org/officeDocument/2006/relationships/hyperlink" Target="mailto:barry@email.com" TargetMode="External"/><Relationship Id="rId15" Type="http://schemas.openxmlformats.org/officeDocument/2006/relationships/hyperlink" Target="mailto:gah@domain.com" TargetMode="External"/><Relationship Id="rId10" Type="http://schemas.openxmlformats.org/officeDocument/2006/relationships/hyperlink" Target="mailto:me@aaa.com" TargetMode="External"/><Relationship Id="rId4" Type="http://schemas.openxmlformats.org/officeDocument/2006/relationships/hyperlink" Target="mailto:mahmood@email.com" TargetMode="External"/><Relationship Id="rId9" Type="http://schemas.openxmlformats.org/officeDocument/2006/relationships/hyperlink" Target="mailto:dkhnfds@emial.com" TargetMode="External"/><Relationship Id="rId14" Type="http://schemas.openxmlformats.org/officeDocument/2006/relationships/hyperlink" Target="mailto:bri@aaaaa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@klhj.com" TargetMode="External"/><Relationship Id="rId13" Type="http://schemas.openxmlformats.org/officeDocument/2006/relationships/hyperlink" Target="mailto:mandatory@email.com" TargetMode="External"/><Relationship Id="rId3" Type="http://schemas.openxmlformats.org/officeDocument/2006/relationships/hyperlink" Target="mailto:Someone@box.com" TargetMode="External"/><Relationship Id="rId7" Type="http://schemas.openxmlformats.org/officeDocument/2006/relationships/hyperlink" Target="mailto:dom@domain.com" TargetMode="External"/><Relationship Id="rId12" Type="http://schemas.openxmlformats.org/officeDocument/2006/relationships/hyperlink" Target="mailto:abc2932496@email.com" TargetMode="External"/><Relationship Id="rId2" Type="http://schemas.openxmlformats.org/officeDocument/2006/relationships/hyperlink" Target="mailto:email@domain.com" TargetMode="External"/><Relationship Id="rId16" Type="http://schemas.openxmlformats.org/officeDocument/2006/relationships/table" Target="../tables/table1.xml"/><Relationship Id="rId1" Type="http://schemas.openxmlformats.org/officeDocument/2006/relationships/hyperlink" Target="mailto:user1@email.com" TargetMode="External"/><Relationship Id="rId6" Type="http://schemas.openxmlformats.org/officeDocument/2006/relationships/hyperlink" Target="mailto:Time01@email.com" TargetMode="External"/><Relationship Id="rId11" Type="http://schemas.openxmlformats.org/officeDocument/2006/relationships/hyperlink" Target="mailto:fhasdj@domain.com" TargetMode="External"/><Relationship Id="rId5" Type="http://schemas.openxmlformats.org/officeDocument/2006/relationships/hyperlink" Target="mailto:barry@email.com" TargetMode="External"/><Relationship Id="rId15" Type="http://schemas.openxmlformats.org/officeDocument/2006/relationships/hyperlink" Target="mailto:gah@domain.com" TargetMode="External"/><Relationship Id="rId10" Type="http://schemas.openxmlformats.org/officeDocument/2006/relationships/hyperlink" Target="mailto:me@aaa.com" TargetMode="External"/><Relationship Id="rId4" Type="http://schemas.openxmlformats.org/officeDocument/2006/relationships/hyperlink" Target="mailto:mahmood@email.com" TargetMode="External"/><Relationship Id="rId9" Type="http://schemas.openxmlformats.org/officeDocument/2006/relationships/hyperlink" Target="mailto:dkhnfds@emial.com" TargetMode="External"/><Relationship Id="rId14" Type="http://schemas.openxmlformats.org/officeDocument/2006/relationships/hyperlink" Target="mailto:bri@aaa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000"/>
  <sheetViews>
    <sheetView tabSelected="1" zoomScaleNormal="100" workbookViewId="0"/>
  </sheetViews>
  <sheetFormatPr defaultColWidth="12.6328125" defaultRowHeight="15" customHeight="1" x14ac:dyDescent="0.35"/>
  <cols>
    <col min="1" max="1" width="9.08984375" bestFit="1" customWidth="1"/>
    <col min="2" max="2" width="9.6328125" bestFit="1" customWidth="1"/>
    <col min="3" max="3" width="12.453125" bestFit="1" customWidth="1"/>
    <col min="4" max="4" width="9.453125" bestFit="1" customWidth="1"/>
    <col min="5" max="5" width="22.453125" bestFit="1" customWidth="1"/>
    <col min="6" max="6" width="8.453125" bestFit="1" customWidth="1"/>
    <col min="7" max="7" width="50.7265625" bestFit="1" customWidth="1"/>
    <col min="8" max="8" width="32.81640625" bestFit="1" customWidth="1"/>
    <col min="9" max="9" width="12.6328125" bestFit="1" customWidth="1"/>
    <col min="10" max="10" width="16.36328125" bestFit="1" customWidth="1"/>
    <col min="11" max="11" width="28.453125" bestFit="1" customWidth="1"/>
    <col min="12" max="12" width="23.26953125" bestFit="1" customWidth="1"/>
    <col min="13" max="13" width="10.54296875" bestFit="1" customWidth="1"/>
    <col min="14" max="14" width="11.08984375" bestFit="1" customWidth="1"/>
    <col min="15" max="15" width="10.7265625" bestFit="1" customWidth="1"/>
    <col min="16" max="16" width="22.08984375" bestFit="1" customWidth="1"/>
    <col min="17" max="17" width="8.453125" bestFit="1" customWidth="1"/>
    <col min="18" max="18" width="13.54296875" bestFit="1" customWidth="1"/>
    <col min="19" max="19" width="7.453125" bestFit="1" customWidth="1"/>
    <col min="20" max="20" width="5.81640625" bestFit="1" customWidth="1"/>
    <col min="21" max="21" width="8.81640625" bestFit="1" customWidth="1"/>
    <col min="22" max="22" width="28.08984375" bestFit="1" customWidth="1"/>
    <col min="23" max="23" width="12.6328125" bestFit="1" customWidth="1"/>
    <col min="24" max="24" width="21.26953125" bestFit="1" customWidth="1"/>
    <col min="25" max="25" width="8.81640625" bestFit="1" customWidth="1"/>
    <col min="26" max="26" width="10.08984375" bestFit="1" customWidth="1"/>
    <col min="27" max="27" width="10.6328125" customWidth="1"/>
    <col min="28" max="28" width="20.81640625" bestFit="1" customWidth="1"/>
    <col min="29" max="29" width="14" bestFit="1" customWidth="1"/>
    <col min="30" max="30" width="33.54296875" bestFit="1" customWidth="1"/>
    <col min="31" max="31" width="31.6328125" bestFit="1" customWidth="1"/>
    <col min="32" max="32" width="11.6328125" bestFit="1" customWidth="1"/>
    <col min="33" max="42" width="8.6328125" style="11" customWidth="1"/>
    <col min="43" max="76" width="12.6328125" style="11"/>
  </cols>
  <sheetData>
    <row r="1" spans="1:76" s="17" customFormat="1" ht="14.5" x14ac:dyDescent="0.3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3" t="s">
        <v>25</v>
      </c>
      <c r="AA1" s="22"/>
      <c r="AB1" s="22" t="s">
        <v>26</v>
      </c>
      <c r="AC1" s="22" t="s">
        <v>27</v>
      </c>
      <c r="AD1" s="14" t="s">
        <v>28</v>
      </c>
      <c r="AE1" s="22" t="s">
        <v>29</v>
      </c>
      <c r="AF1" s="22" t="s">
        <v>30</v>
      </c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</row>
    <row r="2" spans="1:76" s="17" customFormat="1" ht="14.5" x14ac:dyDescent="0.35">
      <c r="A2" s="13">
        <v>7398191</v>
      </c>
      <c r="B2" s="13" t="s">
        <v>31</v>
      </c>
      <c r="C2" s="13" t="s">
        <v>32</v>
      </c>
      <c r="D2" s="13" t="s">
        <v>33</v>
      </c>
      <c r="E2" s="13" t="str">
        <f t="shared" ref="E2:E19" si="0">TRIM(D2&amp;","&amp;" "&amp;B2&amp;" "&amp;C2)</f>
        <v>Barretta, William Tim</v>
      </c>
      <c r="F2" s="13"/>
      <c r="G2" s="13" t="s">
        <v>34</v>
      </c>
      <c r="H2" s="14" t="str">
        <f>IFERROR(TRIM(LEFT(TRIM(G2),SEARCH(",",TRIM(G2),1)-1)),"")</f>
        <v/>
      </c>
      <c r="I2" s="14">
        <f t="shared" ref="I2:I4" si="1">LEN(G2) - LEN(SUBSTITUTE(G2, ",", ""))</f>
        <v>0</v>
      </c>
      <c r="J2" s="14" t="str">
        <f t="shared" ref="J2:J19" si="2">IFERROR(IF(I2=2,"", SEARCH(",",G2,((SEARCH(",",G2)+1)))),"")</f>
        <v/>
      </c>
      <c r="K2" s="14" t="str">
        <f>IFERROR(TRIM(IF(I2=2,TRIM(H2),LEFT(TRIM(G2),J2-1))),"")</f>
        <v/>
      </c>
      <c r="L2" s="14" t="str" cm="1">
        <f t="array" ref="L2">IFERROR(INDEX($L$23:$L$26, MATCH(TRUE, ISNUMBER(SEARCH($L$23:$L$26, G2)), 0)),"")</f>
        <v/>
      </c>
      <c r="M2" s="14" t="str">
        <f>IFERROR(SEARCH(",",TRIM(G2)),"")</f>
        <v/>
      </c>
      <c r="N2" s="14" t="str">
        <f t="shared" ref="N2:N19" si="3">IFERROR(SEARCH(",",G2,M2+1),"")</f>
        <v/>
      </c>
      <c r="O2" s="14" t="str">
        <f t="shared" ref="O2:O19" si="4">IFERROR(SEARCH(",",G2,N2+1),"")</f>
        <v/>
      </c>
      <c r="P2" s="13"/>
      <c r="Q2" s="13"/>
      <c r="R2" s="13"/>
      <c r="S2" s="13"/>
      <c r="T2" s="13" t="str">
        <f>(RIGHT(TRIM(G2), 5))</f>
        <v/>
      </c>
      <c r="U2" s="13"/>
      <c r="V2" s="13"/>
      <c r="W2" s="13" t="s">
        <v>36</v>
      </c>
      <c r="X2" s="13"/>
      <c r="Y2" s="13"/>
      <c r="Z2" s="15"/>
      <c r="AA2" s="13"/>
      <c r="AB2" s="13"/>
      <c r="AC2" s="13"/>
      <c r="AD2" s="14" t="s">
        <v>37</v>
      </c>
      <c r="AE2" s="13" t="str">
        <f t="shared" ref="AE2:AE19" si="5">TRIM(AD2)</f>
        <v>William Barretta</v>
      </c>
      <c r="AF2" s="13">
        <v>3783285</v>
      </c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</row>
    <row r="3" spans="1:76" s="17" customFormat="1" ht="14.5" x14ac:dyDescent="0.35">
      <c r="A3" s="18">
        <v>7439820</v>
      </c>
      <c r="B3" s="18" t="s">
        <v>38</v>
      </c>
      <c r="C3" s="18" t="s">
        <v>39</v>
      </c>
      <c r="D3" s="18" t="s">
        <v>40</v>
      </c>
      <c r="E3" s="18" t="str">
        <f t="shared" si="0"/>
        <v>Kamel, Khaled Kayne</v>
      </c>
      <c r="F3" s="18"/>
      <c r="G3" s="18" t="s">
        <v>41</v>
      </c>
      <c r="H3" s="14" t="str">
        <f t="shared" ref="H3:H19" si="6">IFERROR(TRIM(LEFT(TRIM(G3),SEARCH(",",TRIM(G3),1)-1)),"")</f>
        <v>2926 N Raine Blvd. 6</v>
      </c>
      <c r="I3" s="14">
        <f t="shared" si="1"/>
        <v>2</v>
      </c>
      <c r="J3" s="14" t="str">
        <f t="shared" si="2"/>
        <v/>
      </c>
      <c r="K3" s="14" t="str">
        <f t="shared" ref="K3:K19" si="7">IFERROR(TRIM(IF(I3=2,TRIM(H3),LEFT(TRIM(G3),J3-1))),"")</f>
        <v>2926 N Raine Blvd. 6</v>
      </c>
      <c r="L3" s="14" t="str" cm="1">
        <f t="array" ref="L3">IFERROR(INDEX($L$23:$L$26, MATCH(TRUE, ISNUMBER(SEARCH($L$23:$L$26, G3)), 0)),"")</f>
        <v>Blvd</v>
      </c>
      <c r="M3" s="14">
        <f t="shared" ref="M3:M19" si="8">IFERROR(SEARCH(",",TRIM(G3)),"")</f>
        <v>21</v>
      </c>
      <c r="N3" s="14">
        <f t="shared" si="3"/>
        <v>29</v>
      </c>
      <c r="O3" s="14" t="str">
        <f t="shared" si="4"/>
        <v/>
      </c>
      <c r="P3" s="18" t="str">
        <f>TRIM(IF(J3="", LEFT(K3,LEN(K3)-LEN(Q3)),LEFT(K3,LEN(K3)-LEN(Q3)-2)))</f>
        <v>2926 N Raine</v>
      </c>
      <c r="Q3" s="18" t="str">
        <f t="shared" ref="Q3:Q19" si="9">TRIM(IF(L3="","", RIGHT(K3, LEN(K3)-SEARCH(L3,K3)+1)))</f>
        <v>Blvd. 6</v>
      </c>
      <c r="R3" s="18" t="str">
        <f>TRIM(IF(O3="",MID(G3,M3+2,N3-M3-2),MID(G3,N3+3,O3-N3-3)))</f>
        <v>Tucson</v>
      </c>
      <c r="S3" s="18" t="str">
        <f>TRIM(MID(TRIM(G3),SEARCH("State",TRIM(G3),(LEN(TRIM(G3))-16)),8))</f>
        <v>State 1</v>
      </c>
      <c r="T3" s="18" t="str">
        <f>TRIM((RIGHT(TRIM(G3), 5)))</f>
        <v>11111</v>
      </c>
      <c r="U3" s="18"/>
      <c r="V3" s="18" t="s">
        <v>42</v>
      </c>
      <c r="W3" s="18" t="s">
        <v>36</v>
      </c>
      <c r="X3" s="19" t="s">
        <v>43</v>
      </c>
      <c r="Y3" s="18"/>
      <c r="Z3" s="20"/>
      <c r="AA3" s="18"/>
      <c r="AB3" s="18"/>
      <c r="AC3" s="18"/>
      <c r="AD3" s="14" t="s">
        <v>44</v>
      </c>
      <c r="AE3" s="18" t="str">
        <f t="shared" si="5"/>
        <v>Khaled Kamel</v>
      </c>
      <c r="AF3" s="18">
        <v>3810123</v>
      </c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</row>
    <row r="4" spans="1:76" s="17" customFormat="1" ht="14.5" x14ac:dyDescent="0.35">
      <c r="A4" s="13">
        <v>7451828</v>
      </c>
      <c r="B4" s="13" t="s">
        <v>45</v>
      </c>
      <c r="C4" s="13" t="s">
        <v>34</v>
      </c>
      <c r="D4" s="13" t="s">
        <v>46</v>
      </c>
      <c r="E4" s="13" t="str">
        <f t="shared" si="0"/>
        <v>Tembo, Dumisani</v>
      </c>
      <c r="F4" s="13"/>
      <c r="G4" s="13" t="s">
        <v>34</v>
      </c>
      <c r="H4" s="14" t="str">
        <f t="shared" si="6"/>
        <v/>
      </c>
      <c r="I4" s="14">
        <f t="shared" si="1"/>
        <v>0</v>
      </c>
      <c r="J4" s="14" t="str">
        <f t="shared" si="2"/>
        <v/>
      </c>
      <c r="K4" s="14" t="str">
        <f>IFERROR(TRIM(IF(I4=2,TRIM(H4),LEFT(TRIM(G4),J4-1))),"")</f>
        <v/>
      </c>
      <c r="L4" s="14" t="str" cm="1">
        <f t="array" ref="L4">IFERROR(INDEX($L$23:$L$26, MATCH(TRUE, ISNUMBER(SEARCH($L$23:$L$26, G4)), 0)),"")</f>
        <v/>
      </c>
      <c r="M4" s="14" t="str">
        <f t="shared" si="8"/>
        <v/>
      </c>
      <c r="N4" s="14" t="str">
        <f>IFERROR(SEARCH(",",G4,M4+1),"")</f>
        <v/>
      </c>
      <c r="O4" s="14" t="str">
        <f t="shared" si="4"/>
        <v/>
      </c>
      <c r="P4" s="13" t="str">
        <f t="shared" ref="P4:P19" si="10">TRIM(IF(J4="", LEFT(K4,LEN(K4)-LEN(Q4)),LEFT(K4,LEN(K4)-LEN(Q4)-2)))</f>
        <v/>
      </c>
      <c r="Q4" s="13" t="str">
        <f t="shared" si="9"/>
        <v/>
      </c>
      <c r="R4" s="13"/>
      <c r="S4" s="13"/>
      <c r="T4" s="13" t="str">
        <f t="shared" ref="T4:T19" si="11">(RIGHT(TRIM(G4), 5))</f>
        <v/>
      </c>
      <c r="U4" s="13"/>
      <c r="V4" s="13"/>
      <c r="W4" s="13" t="s">
        <v>36</v>
      </c>
      <c r="X4" s="21" t="s">
        <v>47</v>
      </c>
      <c r="Y4" s="13"/>
      <c r="Z4" s="15"/>
      <c r="AA4" s="13"/>
      <c r="AB4" s="13"/>
      <c r="AC4" s="13"/>
      <c r="AD4" s="14" t="s">
        <v>48</v>
      </c>
      <c r="AE4" s="13" t="str">
        <f t="shared" si="5"/>
        <v>People v. Tembo, Dumisani</v>
      </c>
      <c r="AF4" s="13">
        <v>3820215</v>
      </c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</row>
    <row r="5" spans="1:76" s="17" customFormat="1" ht="14.5" x14ac:dyDescent="0.35">
      <c r="A5" s="18">
        <v>7871642</v>
      </c>
      <c r="B5" s="18" t="s">
        <v>49</v>
      </c>
      <c r="C5" s="18" t="s">
        <v>50</v>
      </c>
      <c r="D5" s="18" t="s">
        <v>51</v>
      </c>
      <c r="E5" s="18" t="str">
        <f t="shared" si="0"/>
        <v>Dao, Khanh Dee</v>
      </c>
      <c r="F5" s="18"/>
      <c r="G5" s="18" t="s">
        <v>52</v>
      </c>
      <c r="H5" s="14" t="str">
        <f t="shared" si="6"/>
        <v>435 N. Congress Ave.</v>
      </c>
      <c r="I5" s="14">
        <f t="shared" ref="I5:I19" si="12">LEN(G5) - LEN(SUBSTITUTE(G5, ",", ""))</f>
        <v>3</v>
      </c>
      <c r="J5" s="14">
        <f t="shared" si="2"/>
        <v>27</v>
      </c>
      <c r="K5" s="14" t="str">
        <f t="shared" si="7"/>
        <v>435 N. Congress Ave., #180</v>
      </c>
      <c r="L5" s="14" t="str" cm="1">
        <f t="array" ref="L5">IFERROR(INDEX($L$23:$L$26, MATCH(TRUE, ISNUMBER(SEARCH($L$23:$L$26, G5)), 0)),"")</f>
        <v>#</v>
      </c>
      <c r="M5" s="14">
        <f t="shared" si="8"/>
        <v>21</v>
      </c>
      <c r="N5" s="14">
        <f t="shared" si="3"/>
        <v>27</v>
      </c>
      <c r="O5" s="14">
        <f t="shared" si="4"/>
        <v>43</v>
      </c>
      <c r="P5" s="18" t="str">
        <f t="shared" si="10"/>
        <v>435 N. Congress Ave.</v>
      </c>
      <c r="Q5" s="18" t="str">
        <f t="shared" si="9"/>
        <v>#180</v>
      </c>
      <c r="R5" s="18" t="str">
        <f t="shared" ref="R5:R19" si="13">TRIM(IF(O5="",MID(G5,M5+2,N5-M5-2),MID(G5,N5+3,O5-N5-3)))</f>
        <v>St Petersburg</v>
      </c>
      <c r="S5" s="18" t="str">
        <f t="shared" ref="S5:S19" si="14">TRIM(MID(TRIM(G5),SEARCH("State",TRIM(G5),(LEN(TRIM(G5))-16)),8))</f>
        <v>State 2</v>
      </c>
      <c r="T5" s="18" t="str">
        <f t="shared" si="11"/>
        <v>11111</v>
      </c>
      <c r="U5" s="18"/>
      <c r="V5" s="18" t="s">
        <v>53</v>
      </c>
      <c r="W5" s="18" t="s">
        <v>36</v>
      </c>
      <c r="X5" s="19" t="s">
        <v>54</v>
      </c>
      <c r="Y5" s="18"/>
      <c r="Z5" s="20"/>
      <c r="AA5" s="18"/>
      <c r="AB5" s="18"/>
      <c r="AC5" s="18"/>
      <c r="AD5" s="14" t="s">
        <v>55</v>
      </c>
      <c r="AE5" s="18" t="str">
        <f t="shared" si="5"/>
        <v>Khanh Dao</v>
      </c>
      <c r="AF5" s="18">
        <v>4066854</v>
      </c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</row>
    <row r="6" spans="1:76" s="17" customFormat="1" ht="14.5" x14ac:dyDescent="0.35">
      <c r="A6" s="13">
        <v>8004314</v>
      </c>
      <c r="B6" s="13" t="s">
        <v>56</v>
      </c>
      <c r="C6" s="13"/>
      <c r="D6" s="13" t="s">
        <v>57</v>
      </c>
      <c r="E6" s="13" t="str">
        <f t="shared" si="0"/>
        <v>Saad, Anmar</v>
      </c>
      <c r="F6" s="13"/>
      <c r="G6" s="13" t="s">
        <v>58</v>
      </c>
      <c r="H6" s="14" t="str">
        <f t="shared" si="6"/>
        <v>1234 Highland Square Lane</v>
      </c>
      <c r="I6" s="14">
        <f t="shared" si="12"/>
        <v>2</v>
      </c>
      <c r="J6" s="14" t="str">
        <f t="shared" si="2"/>
        <v/>
      </c>
      <c r="K6" s="14" t="str">
        <f t="shared" si="7"/>
        <v>1234 Highland Square Lane</v>
      </c>
      <c r="L6" s="14" t="str" cm="1">
        <f t="array" ref="L6">IFERROR(INDEX($L$23:$L$26, MATCH(TRUE, ISNUMBER(SEARCH($L$23:$L$26, G6)), 0)),"")</f>
        <v/>
      </c>
      <c r="M6" s="14">
        <f t="shared" si="8"/>
        <v>26</v>
      </c>
      <c r="N6" s="14">
        <f t="shared" si="3"/>
        <v>35</v>
      </c>
      <c r="O6" s="14" t="str">
        <f t="shared" si="4"/>
        <v/>
      </c>
      <c r="P6" s="13" t="str">
        <f t="shared" si="10"/>
        <v>1234 Highland Square Lane</v>
      </c>
      <c r="Q6" s="13" t="str">
        <f t="shared" si="9"/>
        <v/>
      </c>
      <c r="R6" s="13" t="str">
        <f t="shared" si="13"/>
        <v>Denver</v>
      </c>
      <c r="S6" s="13" t="str">
        <f t="shared" si="14"/>
        <v>State 3</v>
      </c>
      <c r="T6" s="13" t="str">
        <f t="shared" si="11"/>
        <v>11111</v>
      </c>
      <c r="U6" s="13"/>
      <c r="V6" s="13"/>
      <c r="W6" s="13" t="s">
        <v>36</v>
      </c>
      <c r="X6" s="21" t="s">
        <v>59</v>
      </c>
      <c r="Y6" s="13"/>
      <c r="Z6" s="15">
        <v>31648</v>
      </c>
      <c r="AA6" s="13"/>
      <c r="AB6" s="13"/>
      <c r="AC6" s="13" t="s">
        <v>60</v>
      </c>
      <c r="AD6" s="14" t="s">
        <v>61</v>
      </c>
      <c r="AE6" s="13" t="str">
        <f t="shared" si="5"/>
        <v>Anmar Saad</v>
      </c>
      <c r="AF6" s="13">
        <v>4134776</v>
      </c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</row>
    <row r="7" spans="1:76" s="17" customFormat="1" ht="14.5" x14ac:dyDescent="0.35">
      <c r="A7" s="18">
        <v>8393082</v>
      </c>
      <c r="B7" s="18" t="s">
        <v>62</v>
      </c>
      <c r="C7" s="18" t="s">
        <v>63</v>
      </c>
      <c r="D7" s="18" t="s">
        <v>64</v>
      </c>
      <c r="E7" s="18" t="str">
        <f t="shared" si="0"/>
        <v>Colonnese, Victor Henry</v>
      </c>
      <c r="F7" s="18"/>
      <c r="G7" s="18" t="s">
        <v>65</v>
      </c>
      <c r="H7" s="14" t="str">
        <f t="shared" si="6"/>
        <v>PO Box 200059</v>
      </c>
      <c r="I7" s="14">
        <f t="shared" si="12"/>
        <v>2</v>
      </c>
      <c r="J7" s="14" t="str">
        <f t="shared" si="2"/>
        <v/>
      </c>
      <c r="K7" s="14" t="str">
        <f t="shared" si="7"/>
        <v>PO Box 200059</v>
      </c>
      <c r="L7" s="14" t="str" cm="1">
        <f t="array" ref="L7">IFERROR(INDEX($L$23:$L$26, MATCH(TRUE, ISNUMBER(SEARCH($L$23:$L$26, G7)), 0)),"")</f>
        <v/>
      </c>
      <c r="M7" s="14">
        <f t="shared" si="8"/>
        <v>14</v>
      </c>
      <c r="N7" s="14">
        <f t="shared" si="3"/>
        <v>26</v>
      </c>
      <c r="O7" s="14" t="str">
        <f t="shared" si="4"/>
        <v/>
      </c>
      <c r="P7" s="18" t="str">
        <f t="shared" si="10"/>
        <v>PO Box 200059</v>
      </c>
      <c r="Q7" s="18" t="str">
        <f t="shared" si="9"/>
        <v/>
      </c>
      <c r="R7" s="18" t="str">
        <f t="shared" si="13"/>
        <v>Hollywood</v>
      </c>
      <c r="S7" s="18" t="str">
        <f t="shared" si="14"/>
        <v>State 4</v>
      </c>
      <c r="T7" s="18" t="str">
        <f t="shared" si="11"/>
        <v>11111</v>
      </c>
      <c r="U7" s="18"/>
      <c r="V7" s="18" t="s">
        <v>66</v>
      </c>
      <c r="W7" s="18" t="s">
        <v>36</v>
      </c>
      <c r="X7" s="19" t="s">
        <v>67</v>
      </c>
      <c r="Y7" s="18"/>
      <c r="Z7" s="20"/>
      <c r="AA7" s="18"/>
      <c r="AB7" s="18"/>
      <c r="AC7" s="18"/>
      <c r="AD7" s="14" t="s">
        <v>68</v>
      </c>
      <c r="AE7" s="18" t="str">
        <f t="shared" si="5"/>
        <v>Dorothy Fujii</v>
      </c>
      <c r="AF7" s="18">
        <v>4411263</v>
      </c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</row>
    <row r="8" spans="1:76" s="17" customFormat="1" ht="14.5" x14ac:dyDescent="0.35">
      <c r="A8" s="13">
        <v>8797264</v>
      </c>
      <c r="B8" s="13" t="s">
        <v>69</v>
      </c>
      <c r="C8" s="13"/>
      <c r="D8" s="13" t="s">
        <v>70</v>
      </c>
      <c r="E8" s="13" t="str">
        <f t="shared" si="0"/>
        <v>Hardikar, Amol</v>
      </c>
      <c r="F8" s="13"/>
      <c r="G8" s="13" t="s">
        <v>71</v>
      </c>
      <c r="H8" s="14" t="str">
        <f t="shared" si="6"/>
        <v>200 Perry Street</v>
      </c>
      <c r="I8" s="14">
        <f t="shared" si="12"/>
        <v>3</v>
      </c>
      <c r="J8" s="14">
        <f t="shared" si="2"/>
        <v>28</v>
      </c>
      <c r="K8" s="14" t="str">
        <f t="shared" si="7"/>
        <v>200 Perry Street, Apt. 1505</v>
      </c>
      <c r="L8" s="14" t="str" cm="1">
        <f t="array" ref="L8">IFERROR(INDEX($L$23:$L$26, MATCH(TRUE, ISNUMBER(SEARCH($L$23:$L$26, G8)), 0)),"")</f>
        <v>Apt</v>
      </c>
      <c r="M8" s="14">
        <f t="shared" si="8"/>
        <v>17</v>
      </c>
      <c r="N8" s="14">
        <f t="shared" si="3"/>
        <v>28</v>
      </c>
      <c r="O8" s="14">
        <f t="shared" si="4"/>
        <v>37</v>
      </c>
      <c r="P8" s="13" t="str">
        <f t="shared" si="10"/>
        <v>200 Perry Street</v>
      </c>
      <c r="Q8" s="13" t="str">
        <f t="shared" si="9"/>
        <v>Apt. 1505</v>
      </c>
      <c r="R8" s="13" t="str">
        <f t="shared" si="13"/>
        <v>Dallas</v>
      </c>
      <c r="S8" s="13" t="str">
        <f t="shared" si="14"/>
        <v>State 5</v>
      </c>
      <c r="T8" s="13" t="str">
        <f t="shared" si="11"/>
        <v>11111</v>
      </c>
      <c r="U8" s="13"/>
      <c r="V8" s="13" t="s">
        <v>72</v>
      </c>
      <c r="W8" s="13" t="s">
        <v>36</v>
      </c>
      <c r="X8" s="21" t="s">
        <v>73</v>
      </c>
      <c r="Y8" s="13"/>
      <c r="Z8" s="15"/>
      <c r="AA8" s="13"/>
      <c r="AB8" s="13"/>
      <c r="AC8" s="13"/>
      <c r="AD8" s="14" t="s">
        <v>74</v>
      </c>
      <c r="AE8" s="13" t="str">
        <f t="shared" si="5"/>
        <v>Amol Hardikar</v>
      </c>
      <c r="AF8" s="13">
        <v>4663111</v>
      </c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</row>
    <row r="9" spans="1:76" s="17" customFormat="1" ht="14.5" x14ac:dyDescent="0.35">
      <c r="A9" s="18">
        <v>8886849</v>
      </c>
      <c r="B9" s="18" t="s">
        <v>75</v>
      </c>
      <c r="C9" s="18"/>
      <c r="D9" s="18" t="s">
        <v>76</v>
      </c>
      <c r="E9" s="18" t="str">
        <f t="shared" si="0"/>
        <v>Tachtook, Tacktook</v>
      </c>
      <c r="F9" s="18"/>
      <c r="G9" s="18" t="s">
        <v>77</v>
      </c>
      <c r="H9" s="14" t="str">
        <f t="shared" si="6"/>
        <v>20 Barry Court Apt 203</v>
      </c>
      <c r="I9" s="14">
        <f t="shared" si="12"/>
        <v>2</v>
      </c>
      <c r="J9" s="14" t="str">
        <f t="shared" si="2"/>
        <v/>
      </c>
      <c r="K9" s="14" t="str">
        <f t="shared" si="7"/>
        <v>20 Barry Court Apt 203</v>
      </c>
      <c r="L9" s="14" t="str" cm="1">
        <f t="array" ref="L9">IFERROR(INDEX($L$23:$L$26, MATCH(TRUE, ISNUMBER(SEARCH($L$23:$L$26, G9)), 0)),"")</f>
        <v>Apt</v>
      </c>
      <c r="M9" s="14">
        <f t="shared" si="8"/>
        <v>23</v>
      </c>
      <c r="N9" s="14">
        <f t="shared" si="3"/>
        <v>31</v>
      </c>
      <c r="O9" s="14" t="str">
        <f t="shared" si="4"/>
        <v/>
      </c>
      <c r="P9" s="18" t="str">
        <f t="shared" si="10"/>
        <v>20 Barry Court</v>
      </c>
      <c r="Q9" s="18" t="str">
        <f t="shared" si="9"/>
        <v>Apt 203</v>
      </c>
      <c r="R9" s="18" t="str">
        <f t="shared" si="13"/>
        <v>Boston</v>
      </c>
      <c r="S9" s="18" t="str">
        <f t="shared" si="14"/>
        <v>State 6</v>
      </c>
      <c r="T9" s="18" t="str">
        <f t="shared" si="11"/>
        <v>11111</v>
      </c>
      <c r="U9" s="18"/>
      <c r="V9" s="18" t="s">
        <v>78</v>
      </c>
      <c r="W9" s="18" t="s">
        <v>36</v>
      </c>
      <c r="X9" s="19" t="s">
        <v>79</v>
      </c>
      <c r="Y9" s="18"/>
      <c r="Z9" s="18"/>
      <c r="AA9" s="18"/>
      <c r="AB9" s="18"/>
      <c r="AC9" s="18"/>
      <c r="AD9" s="14" t="s">
        <v>80</v>
      </c>
      <c r="AE9" s="18" t="str">
        <f t="shared" si="5"/>
        <v>Tacktook Tachtook v. Alison Aylsworth</v>
      </c>
      <c r="AF9" s="18">
        <v>4723026</v>
      </c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</row>
    <row r="10" spans="1:76" s="17" customFormat="1" ht="14.5" x14ac:dyDescent="0.35">
      <c r="A10" s="13">
        <v>14280362</v>
      </c>
      <c r="B10" s="13" t="s">
        <v>81</v>
      </c>
      <c r="C10" s="13"/>
      <c r="D10" s="13" t="s">
        <v>82</v>
      </c>
      <c r="E10" s="13" t="str">
        <f t="shared" si="0"/>
        <v>Doe, John</v>
      </c>
      <c r="F10" s="13"/>
      <c r="G10" s="13" t="s">
        <v>83</v>
      </c>
      <c r="H10" s="14" t="str">
        <f t="shared" si="6"/>
        <v>123 Main St.</v>
      </c>
      <c r="I10" s="14">
        <f t="shared" si="12"/>
        <v>2</v>
      </c>
      <c r="J10" s="14" t="str">
        <f t="shared" si="2"/>
        <v/>
      </c>
      <c r="K10" s="14" t="str">
        <f t="shared" si="7"/>
        <v>123 Main St.</v>
      </c>
      <c r="L10" s="14" t="str" cm="1">
        <f t="array" ref="L10">IFERROR(INDEX($L$23:$L$26, MATCH(TRUE, ISNUMBER(SEARCH($L$23:$L$26, G10)), 0)),"")</f>
        <v/>
      </c>
      <c r="M10" s="14">
        <f t="shared" si="8"/>
        <v>13</v>
      </c>
      <c r="N10" s="14">
        <f t="shared" si="3"/>
        <v>25</v>
      </c>
      <c r="O10" s="14" t="str">
        <f t="shared" si="4"/>
        <v/>
      </c>
      <c r="P10" s="13" t="str">
        <f t="shared" si="10"/>
        <v>123 Main St.</v>
      </c>
      <c r="Q10" s="13" t="str">
        <f t="shared" si="9"/>
        <v/>
      </c>
      <c r="R10" s="13" t="str">
        <f t="shared" si="13"/>
        <v>Santa Ana</v>
      </c>
      <c r="S10" s="13" t="str">
        <f t="shared" si="14"/>
        <v>State 7</v>
      </c>
      <c r="T10" s="13" t="str">
        <f t="shared" si="11"/>
        <v>11111</v>
      </c>
      <c r="U10" s="13"/>
      <c r="V10" s="13"/>
      <c r="W10" s="13" t="s">
        <v>36</v>
      </c>
      <c r="X10" s="13"/>
      <c r="Y10" s="13"/>
      <c r="Z10" s="15"/>
      <c r="AA10" s="13"/>
      <c r="AB10" s="13" t="s">
        <v>84</v>
      </c>
      <c r="AC10" s="13"/>
      <c r="AD10" s="14" t="s">
        <v>85</v>
      </c>
      <c r="AE10" s="13" t="str">
        <f t="shared" si="5"/>
        <v>[SAMPLE] John Doe Matter</v>
      </c>
      <c r="AF10" s="13">
        <v>8536109</v>
      </c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</row>
    <row r="11" spans="1:76" s="17" customFormat="1" ht="14.5" x14ac:dyDescent="0.35">
      <c r="A11" s="18">
        <v>14280377</v>
      </c>
      <c r="B11" s="18" t="s">
        <v>86</v>
      </c>
      <c r="C11" s="18" t="s">
        <v>87</v>
      </c>
      <c r="D11" s="18" t="s">
        <v>88</v>
      </c>
      <c r="E11" s="18" t="str">
        <f t="shared" si="0"/>
        <v>Nishimata, Marjorie</v>
      </c>
      <c r="F11" s="18"/>
      <c r="G11" s="18" t="s">
        <v>89</v>
      </c>
      <c r="H11" s="14" t="str">
        <f t="shared" si="6"/>
        <v>223 Greaterwealth Avenue Unit 70</v>
      </c>
      <c r="I11" s="14">
        <f t="shared" si="12"/>
        <v>2</v>
      </c>
      <c r="J11" s="14" t="str">
        <f t="shared" si="2"/>
        <v/>
      </c>
      <c r="K11" s="14" t="str">
        <f t="shared" si="7"/>
        <v>223 Greaterwealth Avenue Unit 70</v>
      </c>
      <c r="L11" s="14" t="str" cm="1">
        <f t="array" ref="L11">IFERROR(INDEX($L$23:$L$26, MATCH(TRUE, ISNUMBER(SEARCH($L$23:$L$26, G11)), 0)),"")</f>
        <v>Unit</v>
      </c>
      <c r="M11" s="14">
        <f t="shared" si="8"/>
        <v>33</v>
      </c>
      <c r="N11" s="14">
        <f t="shared" si="3"/>
        <v>40</v>
      </c>
      <c r="O11" s="14" t="str">
        <f t="shared" si="4"/>
        <v/>
      </c>
      <c r="P11" s="18" t="str">
        <f t="shared" si="10"/>
        <v>223 Greaterwealth Avenue</v>
      </c>
      <c r="Q11" s="18" t="str">
        <f t="shared" si="9"/>
        <v>Unit 70</v>
      </c>
      <c r="R11" s="18" t="str">
        <f t="shared" si="13"/>
        <v>Davie</v>
      </c>
      <c r="S11" s="18" t="str">
        <f t="shared" si="14"/>
        <v>State 8</v>
      </c>
      <c r="T11" s="18" t="str">
        <f t="shared" si="11"/>
        <v>11111</v>
      </c>
      <c r="U11" s="18"/>
      <c r="V11" s="18" t="s">
        <v>90</v>
      </c>
      <c r="W11" s="18" t="s">
        <v>36</v>
      </c>
      <c r="X11" s="19" t="s">
        <v>91</v>
      </c>
      <c r="Y11" s="18"/>
      <c r="Z11" s="20">
        <v>27130</v>
      </c>
      <c r="AA11" s="18"/>
      <c r="AB11" s="18"/>
      <c r="AC11" s="18"/>
      <c r="AD11" s="14" t="s">
        <v>92</v>
      </c>
      <c r="AE11" s="18" t="str">
        <f t="shared" si="5"/>
        <v>Marjorie Nishimata</v>
      </c>
      <c r="AF11" s="18">
        <v>8536123</v>
      </c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</row>
    <row r="12" spans="1:76" s="17" customFormat="1" ht="14.5" x14ac:dyDescent="0.35">
      <c r="A12" s="13">
        <v>14931136</v>
      </c>
      <c r="B12" s="13" t="s">
        <v>93</v>
      </c>
      <c r="C12" s="13"/>
      <c r="D12" s="13" t="s">
        <v>94</v>
      </c>
      <c r="E12" s="13" t="str">
        <f>TRIM(D12&amp;","&amp;" "&amp;B12&amp;" "&amp;C12)</f>
        <v>Fayad, Hamdy</v>
      </c>
      <c r="F12" s="13"/>
      <c r="G12" s="13" t="s">
        <v>95</v>
      </c>
      <c r="H12" s="14" t="str">
        <f t="shared" si="6"/>
        <v>2036 Bryan Street</v>
      </c>
      <c r="I12" s="14">
        <f t="shared" si="12"/>
        <v>2</v>
      </c>
      <c r="J12" s="14" t="str">
        <f t="shared" si="2"/>
        <v/>
      </c>
      <c r="K12" s="14" t="str">
        <f t="shared" si="7"/>
        <v>2036 Bryan Street</v>
      </c>
      <c r="L12" s="14" t="str" cm="1">
        <f t="array" ref="L12">IFERROR(INDEX($L$23:$L$26, MATCH(TRUE, ISNUMBER(SEARCH($L$23:$L$26, G12)), 0)),"")</f>
        <v/>
      </c>
      <c r="M12" s="14">
        <f t="shared" si="8"/>
        <v>18</v>
      </c>
      <c r="N12" s="14">
        <f t="shared" si="3"/>
        <v>28</v>
      </c>
      <c r="O12" s="14" t="str">
        <f t="shared" si="4"/>
        <v/>
      </c>
      <c r="P12" s="13" t="str">
        <f t="shared" si="10"/>
        <v>2036 Bryan Street</v>
      </c>
      <c r="Q12" s="13" t="str">
        <f t="shared" si="9"/>
        <v/>
      </c>
      <c r="R12" s="13" t="str">
        <f t="shared" si="13"/>
        <v>Houston</v>
      </c>
      <c r="S12" s="13" t="str">
        <f t="shared" si="14"/>
        <v>State 9</v>
      </c>
      <c r="T12" s="13" t="str">
        <f t="shared" si="11"/>
        <v>11111</v>
      </c>
      <c r="U12" s="13"/>
      <c r="V12" s="13">
        <v>7345754375</v>
      </c>
      <c r="W12" s="13" t="s">
        <v>36</v>
      </c>
      <c r="X12" s="21" t="s">
        <v>96</v>
      </c>
      <c r="Y12" s="13"/>
      <c r="Z12" s="15"/>
      <c r="AA12" s="13"/>
      <c r="AB12" s="13"/>
      <c r="AC12" s="13"/>
      <c r="AD12" s="14" t="s">
        <v>97</v>
      </c>
      <c r="AE12" s="13" t="str">
        <f t="shared" si="5"/>
        <v>King Market/SFDPH</v>
      </c>
      <c r="AF12" s="13">
        <v>8907389</v>
      </c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</row>
    <row r="13" spans="1:76" s="17" customFormat="1" ht="14.5" x14ac:dyDescent="0.35">
      <c r="A13" s="18">
        <v>15482333</v>
      </c>
      <c r="B13" s="18" t="s">
        <v>98</v>
      </c>
      <c r="C13" s="18" t="s">
        <v>99</v>
      </c>
      <c r="D13" s="18" t="s">
        <v>100</v>
      </c>
      <c r="E13" s="18" t="str">
        <f t="shared" si="0"/>
        <v>Hersey, Jaime Lee</v>
      </c>
      <c r="F13" s="18"/>
      <c r="G13" s="18" t="s">
        <v>101</v>
      </c>
      <c r="H13" s="14" t="str">
        <f t="shared" si="6"/>
        <v>99 W 10th Avenue Unit 14D</v>
      </c>
      <c r="I13" s="14">
        <f t="shared" si="12"/>
        <v>2</v>
      </c>
      <c r="J13" s="14" t="str">
        <f t="shared" si="2"/>
        <v/>
      </c>
      <c r="K13" s="14" t="str">
        <f t="shared" si="7"/>
        <v>99 W 10th Avenue Unit 14D</v>
      </c>
      <c r="L13" s="14" t="str" cm="1">
        <f t="array" ref="L13">IFERROR(INDEX($L$23:$L$26, MATCH(TRUE, ISNUMBER(SEARCH($L$23:$L$26, G13)), 0)),"")</f>
        <v>Unit</v>
      </c>
      <c r="M13" s="14">
        <f t="shared" si="8"/>
        <v>26</v>
      </c>
      <c r="N13" s="14">
        <f t="shared" si="3"/>
        <v>34</v>
      </c>
      <c r="O13" s="14" t="str">
        <f t="shared" si="4"/>
        <v/>
      </c>
      <c r="P13" s="18" t="str">
        <f t="shared" si="10"/>
        <v>99 W 10th Avenue</v>
      </c>
      <c r="Q13" s="18" t="str">
        <f t="shared" si="9"/>
        <v>Unit 14D</v>
      </c>
      <c r="R13" s="18" t="str">
        <f t="shared" si="13"/>
        <v>Flint</v>
      </c>
      <c r="S13" s="18" t="str">
        <f t="shared" si="14"/>
        <v>State 10</v>
      </c>
      <c r="T13" s="18" t="str">
        <f t="shared" si="11"/>
        <v>11111</v>
      </c>
      <c r="U13" s="18"/>
      <c r="V13" s="18">
        <v>11111111111</v>
      </c>
      <c r="W13" s="18" t="s">
        <v>36</v>
      </c>
      <c r="X13" s="19" t="s">
        <v>102</v>
      </c>
      <c r="Y13" s="18"/>
      <c r="Z13" s="20">
        <v>29271</v>
      </c>
      <c r="AA13" s="18"/>
      <c r="AB13" s="18"/>
      <c r="AC13" s="18"/>
      <c r="AD13" s="14" t="s">
        <v>103</v>
      </c>
      <c r="AE13" s="18" t="str">
        <f t="shared" si="5"/>
        <v>IRMO Hersey &amp; Banahan</v>
      </c>
      <c r="AF13" s="18">
        <v>9246182</v>
      </c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</row>
    <row r="14" spans="1:76" s="17" customFormat="1" ht="14.5" x14ac:dyDescent="0.35">
      <c r="A14" s="13">
        <v>15603341</v>
      </c>
      <c r="B14" s="13" t="s">
        <v>104</v>
      </c>
      <c r="C14" s="13" t="s">
        <v>105</v>
      </c>
      <c r="D14" s="13" t="s">
        <v>106</v>
      </c>
      <c r="E14" s="13" t="str">
        <f t="shared" si="0"/>
        <v>Valencia, Andrew Rosete</v>
      </c>
      <c r="F14" s="13"/>
      <c r="G14" s="13" t="s">
        <v>107</v>
      </c>
      <c r="H14" s="14" t="str">
        <f t="shared" si="6"/>
        <v>100 Hylein</v>
      </c>
      <c r="I14" s="14">
        <f t="shared" si="12"/>
        <v>3</v>
      </c>
      <c r="J14" s="14">
        <f t="shared" si="2"/>
        <v>19</v>
      </c>
      <c r="K14" s="14" t="str">
        <f t="shared" si="7"/>
        <v>100 Hylein, Unit 4</v>
      </c>
      <c r="L14" s="14" t="str" cm="1">
        <f t="array" ref="L14">IFERROR(INDEX($L$23:$L$26, MATCH(TRUE, ISNUMBER(SEARCH($L$23:$L$26, G14)), 0)),"")</f>
        <v>Unit</v>
      </c>
      <c r="M14" s="14">
        <f t="shared" si="8"/>
        <v>11</v>
      </c>
      <c r="N14" s="14">
        <f t="shared" si="3"/>
        <v>19</v>
      </c>
      <c r="O14" s="14">
        <f t="shared" si="4"/>
        <v>27</v>
      </c>
      <c r="P14" s="13" t="str">
        <f t="shared" si="10"/>
        <v>100 Hylein</v>
      </c>
      <c r="Q14" s="13" t="str">
        <f t="shared" si="9"/>
        <v>Unit 4</v>
      </c>
      <c r="R14" s="13" t="str">
        <f t="shared" si="13"/>
        <v>Tampa</v>
      </c>
      <c r="S14" s="13" t="str">
        <f t="shared" si="14"/>
        <v>State 11</v>
      </c>
      <c r="T14" s="13" t="str">
        <f t="shared" si="11"/>
        <v>11111</v>
      </c>
      <c r="U14" s="13"/>
      <c r="V14" s="13" t="s">
        <v>108</v>
      </c>
      <c r="W14" s="13" t="s">
        <v>36</v>
      </c>
      <c r="X14" s="21" t="s">
        <v>109</v>
      </c>
      <c r="Y14" s="13"/>
      <c r="Z14" s="15"/>
      <c r="AA14" s="13"/>
      <c r="AB14" s="13"/>
      <c r="AC14" s="13"/>
      <c r="AD14" s="14" t="s">
        <v>110</v>
      </c>
      <c r="AE14" s="13" t="str">
        <f t="shared" si="5"/>
        <v>IRMO Valencia</v>
      </c>
      <c r="AF14" s="13">
        <v>9336068</v>
      </c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</row>
    <row r="15" spans="1:76" s="17" customFormat="1" ht="14.5" x14ac:dyDescent="0.35">
      <c r="A15" s="18">
        <v>15703531</v>
      </c>
      <c r="B15" s="18" t="s">
        <v>111</v>
      </c>
      <c r="C15" s="18"/>
      <c r="D15" s="18" t="s">
        <v>112</v>
      </c>
      <c r="E15" s="18" t="str">
        <f t="shared" si="0"/>
        <v>Hou, Yen-Ming</v>
      </c>
      <c r="F15" s="18"/>
      <c r="G15" s="18" t="s">
        <v>113</v>
      </c>
      <c r="H15" s="14" t="str">
        <f t="shared" si="6"/>
        <v>901 Skycreek Drive #87</v>
      </c>
      <c r="I15" s="14">
        <f t="shared" si="12"/>
        <v>2</v>
      </c>
      <c r="J15" s="14" t="str">
        <f t="shared" si="2"/>
        <v/>
      </c>
      <c r="K15" s="14" t="str">
        <f t="shared" si="7"/>
        <v>901 Skycreek Drive #87</v>
      </c>
      <c r="L15" s="14" t="str" cm="1">
        <f t="array" ref="L15">IFERROR(INDEX($L$23:$L$26, MATCH(TRUE, ISNUMBER(SEARCH($L$23:$L$26, G15)), 0)),"")</f>
        <v>#</v>
      </c>
      <c r="M15" s="14">
        <f t="shared" si="8"/>
        <v>23</v>
      </c>
      <c r="N15" s="14">
        <f t="shared" si="3"/>
        <v>30</v>
      </c>
      <c r="O15" s="14" t="str">
        <f t="shared" si="4"/>
        <v/>
      </c>
      <c r="P15" s="18" t="str">
        <f t="shared" si="10"/>
        <v>901 Skycreek Drive</v>
      </c>
      <c r="Q15" s="18" t="str">
        <f t="shared" si="9"/>
        <v>#87</v>
      </c>
      <c r="R15" s="18" t="str">
        <f t="shared" si="13"/>
        <v>Miami</v>
      </c>
      <c r="S15" s="18" t="str">
        <f t="shared" si="14"/>
        <v>State 12</v>
      </c>
      <c r="T15" s="18" t="str">
        <f t="shared" si="11"/>
        <v>11111</v>
      </c>
      <c r="U15" s="18"/>
      <c r="V15" s="18" t="s">
        <v>114</v>
      </c>
      <c r="W15" s="18" t="s">
        <v>36</v>
      </c>
      <c r="X15" s="19" t="s">
        <v>115</v>
      </c>
      <c r="Y15" s="18"/>
      <c r="Z15" s="20"/>
      <c r="AA15" s="18"/>
      <c r="AB15" s="18"/>
      <c r="AC15" s="18"/>
      <c r="AD15" s="14" t="s">
        <v>116</v>
      </c>
      <c r="AE15" s="18" t="str">
        <f t="shared" si="5"/>
        <v>IRMO Mulroy &amp; Hou</v>
      </c>
      <c r="AF15" s="18">
        <v>9416495</v>
      </c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</row>
    <row r="16" spans="1:76" s="17" customFormat="1" ht="14.5" x14ac:dyDescent="0.35">
      <c r="A16" s="13">
        <v>16193894</v>
      </c>
      <c r="B16" s="13" t="s">
        <v>117</v>
      </c>
      <c r="C16" s="13" t="s">
        <v>118</v>
      </c>
      <c r="D16" s="13" t="s">
        <v>119</v>
      </c>
      <c r="E16" s="13" t="str">
        <f t="shared" si="0"/>
        <v>Bryant, Matthew Phil</v>
      </c>
      <c r="F16" s="13"/>
      <c r="G16" s="13" t="s">
        <v>120</v>
      </c>
      <c r="H16" s="14" t="str">
        <f t="shared" si="6"/>
        <v>4009 Bayle Street</v>
      </c>
      <c r="I16" s="14">
        <f t="shared" si="12"/>
        <v>3</v>
      </c>
      <c r="J16" s="14">
        <f t="shared" si="2"/>
        <v>27</v>
      </c>
      <c r="K16" s="14" t="str">
        <f t="shared" si="7"/>
        <v>4009 Bayle Street, Apt 803</v>
      </c>
      <c r="L16" s="14" t="str" cm="1">
        <f t="array" ref="L16">IFERROR(INDEX($L$23:$L$26, MATCH(TRUE, ISNUMBER(SEARCH($L$23:$L$26, G16)), 0)),"")</f>
        <v>Apt</v>
      </c>
      <c r="M16" s="14">
        <f t="shared" si="8"/>
        <v>18</v>
      </c>
      <c r="N16" s="14">
        <f t="shared" si="3"/>
        <v>27</v>
      </c>
      <c r="O16" s="14">
        <f t="shared" si="4"/>
        <v>37</v>
      </c>
      <c r="P16" s="13" t="str">
        <f t="shared" si="10"/>
        <v>4009 Bayle Street</v>
      </c>
      <c r="Q16" s="13" t="str">
        <f t="shared" si="9"/>
        <v>Apt 803</v>
      </c>
      <c r="R16" s="13" t="str">
        <f t="shared" si="13"/>
        <v>Seattle</v>
      </c>
      <c r="S16" s="13" t="str">
        <f t="shared" si="14"/>
        <v>State 13</v>
      </c>
      <c r="T16" s="13" t="str">
        <f t="shared" si="11"/>
        <v>11111</v>
      </c>
      <c r="U16" s="13"/>
      <c r="V16" s="13"/>
      <c r="W16" s="13" t="s">
        <v>36</v>
      </c>
      <c r="X16" s="21" t="s">
        <v>121</v>
      </c>
      <c r="Y16" s="13"/>
      <c r="Z16" s="15">
        <v>35057</v>
      </c>
      <c r="AA16" s="13"/>
      <c r="AB16" s="13"/>
      <c r="AC16" s="13"/>
      <c r="AD16" s="14" t="s">
        <v>122</v>
      </c>
      <c r="AE16" s="13" t="str">
        <f t="shared" si="5"/>
        <v>Matthew Bryant</v>
      </c>
      <c r="AF16" s="13">
        <v>9755543</v>
      </c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</row>
    <row r="17" spans="1:76" s="17" customFormat="1" ht="14.5" x14ac:dyDescent="0.35">
      <c r="A17" s="18">
        <v>16438810</v>
      </c>
      <c r="B17" s="18" t="s">
        <v>123</v>
      </c>
      <c r="C17" s="18" t="s">
        <v>124</v>
      </c>
      <c r="D17" s="18" t="s">
        <v>125</v>
      </c>
      <c r="E17" s="18" t="str">
        <f t="shared" si="0"/>
        <v>Scanlan, Brittany Christine</v>
      </c>
      <c r="F17" s="18"/>
      <c r="G17" s="18" t="s">
        <v>126</v>
      </c>
      <c r="H17" s="14" t="str">
        <f t="shared" si="6"/>
        <v>101 Boardway Ave.</v>
      </c>
      <c r="I17" s="14">
        <f t="shared" si="12"/>
        <v>3</v>
      </c>
      <c r="J17" s="14">
        <f t="shared" si="2"/>
        <v>27</v>
      </c>
      <c r="K17" s="14" t="str">
        <f t="shared" si="7"/>
        <v>101 Boardway Ave., Apt.#21</v>
      </c>
      <c r="L17" s="14" t="str" cm="1">
        <f t="array" ref="L17">IFERROR(INDEX($L$23:$L$26, MATCH(TRUE, ISNUMBER(SEARCH($L$23:$L$26, G17)), 0)),"")</f>
        <v>Apt</v>
      </c>
      <c r="M17" s="14">
        <f t="shared" si="8"/>
        <v>18</v>
      </c>
      <c r="N17" s="14">
        <f t="shared" si="3"/>
        <v>27</v>
      </c>
      <c r="O17" s="14">
        <f t="shared" si="4"/>
        <v>45</v>
      </c>
      <c r="P17" s="18" t="str">
        <f t="shared" si="10"/>
        <v>101 Boardway Ave.</v>
      </c>
      <c r="Q17" s="18" t="str">
        <f t="shared" si="9"/>
        <v>Apt.#21</v>
      </c>
      <c r="R17" s="18" t="str">
        <f t="shared" si="13"/>
        <v>Fort Lauderdale</v>
      </c>
      <c r="S17" s="18" t="str">
        <f t="shared" si="14"/>
        <v>State 14</v>
      </c>
      <c r="T17" s="18" t="str">
        <f t="shared" si="11"/>
        <v>11111</v>
      </c>
      <c r="U17" s="18"/>
      <c r="V17" s="18" t="s">
        <v>127</v>
      </c>
      <c r="W17" s="18" t="s">
        <v>36</v>
      </c>
      <c r="X17" s="19" t="s">
        <v>128</v>
      </c>
      <c r="Y17" s="18"/>
      <c r="Z17" s="20"/>
      <c r="AA17" s="18"/>
      <c r="AB17" s="18"/>
      <c r="AC17" s="18"/>
      <c r="AD17" s="14" t="s">
        <v>129</v>
      </c>
      <c r="AE17" s="18" t="str">
        <f t="shared" si="5"/>
        <v>IRMO Scanlan</v>
      </c>
      <c r="AF17" s="18">
        <v>9928699</v>
      </c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</row>
    <row r="18" spans="1:76" s="17" customFormat="1" ht="14.5" x14ac:dyDescent="0.35">
      <c r="A18" s="13">
        <v>16480369</v>
      </c>
      <c r="B18" s="13" t="s">
        <v>130</v>
      </c>
      <c r="C18" s="13"/>
      <c r="D18" s="13" t="s">
        <v>131</v>
      </c>
      <c r="E18" s="13" t="str">
        <f t="shared" si="0"/>
        <v>Gotelli, Lauren</v>
      </c>
      <c r="F18" s="13"/>
      <c r="G18" s="13" t="s">
        <v>132</v>
      </c>
      <c r="H18" s="14" t="str">
        <f t="shared" si="6"/>
        <v>6078 Burneigh Ave.</v>
      </c>
      <c r="I18" s="14">
        <f t="shared" si="12"/>
        <v>3</v>
      </c>
      <c r="J18" s="14">
        <f t="shared" si="2"/>
        <v>23</v>
      </c>
      <c r="K18" s="14" t="str">
        <f t="shared" si="7"/>
        <v>6078 Burneigh Ave., #3</v>
      </c>
      <c r="L18" s="14" t="str" cm="1">
        <f t="array" ref="L18">IFERROR(INDEX($L$23:$L$26, MATCH(TRUE, ISNUMBER(SEARCH($L$23:$L$26, G18)), 0)),"")</f>
        <v>#</v>
      </c>
      <c r="M18" s="14">
        <f t="shared" si="8"/>
        <v>19</v>
      </c>
      <c r="N18" s="14">
        <f t="shared" si="3"/>
        <v>23</v>
      </c>
      <c r="O18" s="14">
        <f t="shared" si="4"/>
        <v>33</v>
      </c>
      <c r="P18" s="13" t="str">
        <f t="shared" si="10"/>
        <v>6078 Burneigh Ave.</v>
      </c>
      <c r="Q18" s="13" t="str">
        <f t="shared" si="9"/>
        <v>#3</v>
      </c>
      <c r="R18" s="13" t="str">
        <f t="shared" si="13"/>
        <v>Orlando</v>
      </c>
      <c r="S18" s="13" t="str">
        <f t="shared" si="14"/>
        <v>State 15</v>
      </c>
      <c r="T18" s="13" t="str">
        <f t="shared" si="11"/>
        <v>11111</v>
      </c>
      <c r="U18" s="13"/>
      <c r="V18" s="13" t="s">
        <v>133</v>
      </c>
      <c r="W18" s="13" t="s">
        <v>36</v>
      </c>
      <c r="X18" s="13"/>
      <c r="Y18" s="13"/>
      <c r="Z18" s="15">
        <v>24016</v>
      </c>
      <c r="AA18" s="13"/>
      <c r="AB18" s="13"/>
      <c r="AC18" s="13"/>
      <c r="AD18" s="14" t="s">
        <v>134</v>
      </c>
      <c r="AE18" s="13" t="str">
        <f t="shared" si="5"/>
        <v>Lauren Gotelli</v>
      </c>
      <c r="AF18" s="13">
        <v>9953780</v>
      </c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</row>
    <row r="19" spans="1:76" s="17" customFormat="1" ht="14.5" x14ac:dyDescent="0.35">
      <c r="A19" s="18">
        <v>17820681</v>
      </c>
      <c r="B19" s="18" t="s">
        <v>135</v>
      </c>
      <c r="C19" s="18" t="s">
        <v>136</v>
      </c>
      <c r="D19" s="18" t="s">
        <v>137</v>
      </c>
      <c r="E19" s="18" t="str">
        <f t="shared" si="0"/>
        <v>Gutierrez, Margarita</v>
      </c>
      <c r="F19" s="18"/>
      <c r="G19" s="18" t="s">
        <v>138</v>
      </c>
      <c r="H19" s="14" t="str">
        <f t="shared" si="6"/>
        <v>9087 Christmas Drive # 101</v>
      </c>
      <c r="I19" s="14">
        <f t="shared" si="12"/>
        <v>2</v>
      </c>
      <c r="J19" s="14" t="str">
        <f t="shared" si="2"/>
        <v/>
      </c>
      <c r="K19" s="14" t="str">
        <f t="shared" si="7"/>
        <v>9087 Christmas Drive # 101</v>
      </c>
      <c r="L19" s="14" t="str" cm="1">
        <f t="array" ref="L19">IFERROR(INDEX($L$23:$L$26, MATCH(TRUE, ISNUMBER(SEARCH($L$23:$L$26, G19)), 0)),"")</f>
        <v>#</v>
      </c>
      <c r="M19" s="14">
        <f t="shared" si="8"/>
        <v>27</v>
      </c>
      <c r="N19" s="14">
        <f t="shared" si="3"/>
        <v>38</v>
      </c>
      <c r="O19" s="14" t="str">
        <f t="shared" si="4"/>
        <v/>
      </c>
      <c r="P19" s="18" t="str">
        <f t="shared" si="10"/>
        <v>9087 Christmas Drive</v>
      </c>
      <c r="Q19" s="18" t="str">
        <f t="shared" si="9"/>
        <v># 101</v>
      </c>
      <c r="R19" s="18" t="str">
        <f t="shared" si="13"/>
        <v>Las Vegas</v>
      </c>
      <c r="S19" s="18" t="str">
        <f t="shared" si="14"/>
        <v>State 16</v>
      </c>
      <c r="T19" s="18" t="str">
        <f t="shared" si="11"/>
        <v>11111</v>
      </c>
      <c r="U19" s="18"/>
      <c r="V19" s="18"/>
      <c r="W19" s="18" t="s">
        <v>36</v>
      </c>
      <c r="X19" s="19" t="s">
        <v>139</v>
      </c>
      <c r="Y19" s="18"/>
      <c r="Z19" s="20"/>
      <c r="AA19" s="18"/>
      <c r="AB19" s="18"/>
      <c r="AC19" s="18"/>
      <c r="AD19" s="14" t="s">
        <v>140</v>
      </c>
      <c r="AE19" s="18" t="str">
        <f t="shared" si="5"/>
        <v>Margarita Gutierrez</v>
      </c>
      <c r="AF19" s="18">
        <v>10759701</v>
      </c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</row>
    <row r="20" spans="1:76" s="17" customFormat="1" ht="14.5" x14ac:dyDescent="0.35">
      <c r="A20" s="24"/>
      <c r="B20" s="24"/>
      <c r="C20" s="24"/>
      <c r="D20" s="24"/>
      <c r="E20" s="24"/>
      <c r="F20" s="24"/>
      <c r="G20" s="24"/>
      <c r="H20" s="25" t="s">
        <v>141</v>
      </c>
      <c r="I20" s="26"/>
      <c r="J20" s="26"/>
      <c r="K20" s="26"/>
      <c r="L20" s="26"/>
      <c r="M20" s="27" t="s">
        <v>142</v>
      </c>
      <c r="N20" s="26"/>
      <c r="O20" s="26"/>
      <c r="P20" s="24"/>
      <c r="Q20" s="24"/>
      <c r="R20" s="24"/>
      <c r="S20" s="24"/>
      <c r="T20" s="24"/>
      <c r="U20" s="24"/>
      <c r="V20" s="24"/>
      <c r="W20" s="24"/>
      <c r="X20" s="28"/>
      <c r="Y20" s="24"/>
      <c r="Z20" s="29"/>
      <c r="AA20" s="24"/>
      <c r="AB20" s="24"/>
      <c r="AC20" s="24"/>
      <c r="AD20" s="30" t="s">
        <v>143</v>
      </c>
      <c r="AE20" s="24"/>
      <c r="AF20" s="24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</row>
    <row r="21" spans="1:76" ht="15.75" customHeight="1" x14ac:dyDescent="0.35">
      <c r="Q21" s="1"/>
      <c r="Z21" s="2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1:76" ht="15.75" customHeight="1" x14ac:dyDescent="0.35">
      <c r="L22" s="9" t="s">
        <v>144</v>
      </c>
      <c r="Q22" s="1"/>
      <c r="R22" s="3"/>
      <c r="S22" s="3"/>
      <c r="T22" s="3"/>
      <c r="Z22" s="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1:76" ht="15.75" customHeight="1" x14ac:dyDescent="0.35">
      <c r="L23" s="10" t="s">
        <v>145</v>
      </c>
      <c r="Q23" s="4"/>
      <c r="Z23" s="2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1:76" ht="15.75" customHeight="1" x14ac:dyDescent="0.35">
      <c r="I24" s="3"/>
      <c r="L24" s="10" t="s">
        <v>146</v>
      </c>
      <c r="Q24" s="4"/>
      <c r="Z24" s="2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76" ht="15.75" customHeight="1" x14ac:dyDescent="0.35">
      <c r="I25" s="5"/>
      <c r="L25" s="10" t="s">
        <v>147</v>
      </c>
      <c r="Q25" s="4"/>
      <c r="Z25" s="2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1:76" ht="15.75" customHeight="1" x14ac:dyDescent="0.35">
      <c r="I26" s="5"/>
      <c r="L26" s="10" t="s">
        <v>148</v>
      </c>
      <c r="Q26" s="1"/>
      <c r="Z26" s="2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76" ht="15.75" customHeight="1" x14ac:dyDescent="0.35">
      <c r="I27" s="5"/>
      <c r="Q27" s="1"/>
      <c r="T27" s="3"/>
      <c r="Z27" s="2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76" ht="15.75" customHeight="1" x14ac:dyDescent="0.35">
      <c r="I28" s="5"/>
      <c r="Q28" s="1"/>
      <c r="Z28" s="2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76" ht="15.75" customHeight="1" x14ac:dyDescent="0.35">
      <c r="Q29" s="1"/>
      <c r="Z29" s="2"/>
    </row>
    <row r="30" spans="1:76" ht="15.75" customHeight="1" x14ac:dyDescent="0.35">
      <c r="Q30" s="1"/>
      <c r="Z30" s="2"/>
    </row>
    <row r="31" spans="1:76" ht="15.75" customHeight="1" x14ac:dyDescent="0.35">
      <c r="Q31" s="4"/>
      <c r="Z31" s="2"/>
    </row>
    <row r="32" spans="1:76" ht="15.75" customHeight="1" x14ac:dyDescent="0.35">
      <c r="Q32" s="1"/>
      <c r="Z32" s="2"/>
    </row>
    <row r="33" spans="17:26" ht="15.75" customHeight="1" x14ac:dyDescent="0.35">
      <c r="Q33" s="1"/>
      <c r="Z33" s="2"/>
    </row>
    <row r="34" spans="17:26" ht="15.75" customHeight="1" x14ac:dyDescent="0.35">
      <c r="Q34" s="1"/>
      <c r="R34" s="3"/>
      <c r="Z34" s="2"/>
    </row>
    <row r="35" spans="17:26" ht="15.75" customHeight="1" x14ac:dyDescent="0.35">
      <c r="Q35" s="1"/>
      <c r="Z35" s="2"/>
    </row>
    <row r="36" spans="17:26" ht="15.75" customHeight="1" x14ac:dyDescent="0.35">
      <c r="Q36" s="4"/>
      <c r="R36" s="3"/>
      <c r="Z36" s="2"/>
    </row>
    <row r="37" spans="17:26" ht="15.75" customHeight="1" x14ac:dyDescent="0.35">
      <c r="Q37" s="1"/>
      <c r="R37" s="3"/>
      <c r="Z37" s="2"/>
    </row>
    <row r="38" spans="17:26" ht="15.75" customHeight="1" x14ac:dyDescent="0.35">
      <c r="Q38" s="1"/>
      <c r="Z38" s="2"/>
    </row>
    <row r="39" spans="17:26" ht="15.75" customHeight="1" x14ac:dyDescent="0.35">
      <c r="Q39" s="1"/>
      <c r="Z39" s="2"/>
    </row>
    <row r="40" spans="17:26" ht="15.75" customHeight="1" x14ac:dyDescent="0.35">
      <c r="Q40" s="1"/>
      <c r="Z40" s="2"/>
    </row>
    <row r="41" spans="17:26" ht="15.75" customHeight="1" x14ac:dyDescent="0.35">
      <c r="Q41" s="1"/>
      <c r="Z41" s="2"/>
    </row>
    <row r="42" spans="17:26" ht="15.75" customHeight="1" x14ac:dyDescent="0.35">
      <c r="Q42" s="1"/>
      <c r="Z42" s="2"/>
    </row>
    <row r="43" spans="17:26" ht="15.75" customHeight="1" x14ac:dyDescent="0.35">
      <c r="Q43" s="1"/>
      <c r="Z43" s="2"/>
    </row>
    <row r="44" spans="17:26" ht="15.75" customHeight="1" x14ac:dyDescent="0.35">
      <c r="Q44" s="1"/>
      <c r="Z44" s="2"/>
    </row>
    <row r="45" spans="17:26" ht="15.75" customHeight="1" x14ac:dyDescent="0.35">
      <c r="Q45" s="1"/>
      <c r="Z45" s="2"/>
    </row>
    <row r="46" spans="17:26" ht="15.75" customHeight="1" x14ac:dyDescent="0.35">
      <c r="Q46" s="1"/>
      <c r="Z46" s="2"/>
    </row>
    <row r="47" spans="17:26" ht="15.75" customHeight="1" x14ac:dyDescent="0.35">
      <c r="Q47" s="1"/>
      <c r="Z47" s="2"/>
    </row>
    <row r="48" spans="17:26" ht="15.75" customHeight="1" x14ac:dyDescent="0.35">
      <c r="Q48" s="1"/>
      <c r="Z48" s="2"/>
    </row>
    <row r="49" spans="17:26" ht="15.75" customHeight="1" x14ac:dyDescent="0.35">
      <c r="Q49" s="1"/>
      <c r="Z49" s="2"/>
    </row>
    <row r="50" spans="17:26" ht="15.75" customHeight="1" x14ac:dyDescent="0.35">
      <c r="Q50" s="1"/>
      <c r="Z50" s="2"/>
    </row>
    <row r="51" spans="17:26" ht="15.75" customHeight="1" x14ac:dyDescent="0.35">
      <c r="Q51" s="1"/>
      <c r="Z51" s="2"/>
    </row>
    <row r="52" spans="17:26" ht="15.75" customHeight="1" x14ac:dyDescent="0.35">
      <c r="Q52" s="1"/>
      <c r="Z52" s="2"/>
    </row>
    <row r="53" spans="17:26" ht="15.75" customHeight="1" x14ac:dyDescent="0.35">
      <c r="Q53" s="1"/>
      <c r="Z53" s="2"/>
    </row>
    <row r="54" spans="17:26" ht="15.75" customHeight="1" x14ac:dyDescent="0.35">
      <c r="Q54" s="1"/>
      <c r="Z54" s="2"/>
    </row>
    <row r="55" spans="17:26" ht="15.75" customHeight="1" x14ac:dyDescent="0.35">
      <c r="Q55" s="1"/>
      <c r="Z55" s="2"/>
    </row>
    <row r="56" spans="17:26" ht="15.75" customHeight="1" x14ac:dyDescent="0.35">
      <c r="Q56" s="1"/>
      <c r="Z56" s="2"/>
    </row>
    <row r="57" spans="17:26" ht="15.75" customHeight="1" x14ac:dyDescent="0.35">
      <c r="Q57" s="1"/>
      <c r="Z57" s="2"/>
    </row>
    <row r="58" spans="17:26" ht="15.75" customHeight="1" x14ac:dyDescent="0.35">
      <c r="Q58" s="1"/>
      <c r="Z58" s="2"/>
    </row>
    <row r="59" spans="17:26" ht="15.75" customHeight="1" x14ac:dyDescent="0.35">
      <c r="Q59" s="1"/>
      <c r="Z59" s="2"/>
    </row>
    <row r="60" spans="17:26" ht="15.75" customHeight="1" x14ac:dyDescent="0.35">
      <c r="Q60" s="1"/>
      <c r="Z60" s="2"/>
    </row>
    <row r="61" spans="17:26" ht="15.75" customHeight="1" x14ac:dyDescent="0.35">
      <c r="Q61" s="1"/>
      <c r="Z61" s="2"/>
    </row>
    <row r="62" spans="17:26" ht="15.75" customHeight="1" x14ac:dyDescent="0.35">
      <c r="Q62" s="1"/>
      <c r="Z62" s="2"/>
    </row>
    <row r="63" spans="17:26" ht="15.75" customHeight="1" x14ac:dyDescent="0.35">
      <c r="Q63" s="1"/>
      <c r="Z63" s="2"/>
    </row>
    <row r="64" spans="17:26" ht="15.75" customHeight="1" x14ac:dyDescent="0.35">
      <c r="Q64" s="1"/>
      <c r="Z64" s="2"/>
    </row>
    <row r="65" spans="17:26" ht="15.75" customHeight="1" x14ac:dyDescent="0.35">
      <c r="Q65" s="1"/>
      <c r="Z65" s="2"/>
    </row>
    <row r="66" spans="17:26" ht="15.75" customHeight="1" x14ac:dyDescent="0.35">
      <c r="Q66" s="1"/>
      <c r="Z66" s="2"/>
    </row>
    <row r="67" spans="17:26" ht="15.75" customHeight="1" x14ac:dyDescent="0.35">
      <c r="Q67" s="1"/>
      <c r="Z67" s="2"/>
    </row>
    <row r="68" spans="17:26" ht="15.75" customHeight="1" x14ac:dyDescent="0.35">
      <c r="Q68" s="1"/>
      <c r="Z68" s="2"/>
    </row>
    <row r="69" spans="17:26" ht="15.75" customHeight="1" x14ac:dyDescent="0.35">
      <c r="Q69" s="1"/>
      <c r="Z69" s="2"/>
    </row>
    <row r="70" spans="17:26" ht="15.75" customHeight="1" x14ac:dyDescent="0.35">
      <c r="Q70" s="1"/>
      <c r="Z70" s="2"/>
    </row>
    <row r="71" spans="17:26" ht="15.75" customHeight="1" x14ac:dyDescent="0.35">
      <c r="Q71" s="1"/>
      <c r="Z71" s="2"/>
    </row>
    <row r="72" spans="17:26" ht="15.75" customHeight="1" x14ac:dyDescent="0.35">
      <c r="Q72" s="1"/>
      <c r="Z72" s="2"/>
    </row>
    <row r="73" spans="17:26" ht="15.75" customHeight="1" x14ac:dyDescent="0.35">
      <c r="Q73" s="1"/>
      <c r="Z73" s="2"/>
    </row>
    <row r="74" spans="17:26" ht="15.75" customHeight="1" x14ac:dyDescent="0.35">
      <c r="Q74" s="1"/>
      <c r="Z74" s="2"/>
    </row>
    <row r="75" spans="17:26" ht="15.75" customHeight="1" x14ac:dyDescent="0.35">
      <c r="Q75" s="1"/>
      <c r="Z75" s="2"/>
    </row>
    <row r="76" spans="17:26" ht="15.75" customHeight="1" x14ac:dyDescent="0.35">
      <c r="Q76" s="1"/>
      <c r="Z76" s="2"/>
    </row>
    <row r="77" spans="17:26" ht="15.75" customHeight="1" x14ac:dyDescent="0.35">
      <c r="Q77" s="1"/>
      <c r="Z77" s="2"/>
    </row>
    <row r="78" spans="17:26" ht="15.75" customHeight="1" x14ac:dyDescent="0.35">
      <c r="Q78" s="1"/>
      <c r="Z78" s="2"/>
    </row>
    <row r="79" spans="17:26" ht="15.75" customHeight="1" x14ac:dyDescent="0.35">
      <c r="Q79" s="1"/>
      <c r="Z79" s="2"/>
    </row>
    <row r="80" spans="17:26" ht="15.75" customHeight="1" x14ac:dyDescent="0.35">
      <c r="Q80" s="1"/>
      <c r="Z80" s="2"/>
    </row>
    <row r="81" spans="17:26" ht="15.75" customHeight="1" x14ac:dyDescent="0.35">
      <c r="Q81" s="1"/>
      <c r="Z81" s="2"/>
    </row>
    <row r="82" spans="17:26" ht="15.75" customHeight="1" x14ac:dyDescent="0.35">
      <c r="Q82" s="1"/>
      <c r="Z82" s="2"/>
    </row>
    <row r="83" spans="17:26" ht="15.75" customHeight="1" x14ac:dyDescent="0.35">
      <c r="Q83" s="1"/>
      <c r="Z83" s="2"/>
    </row>
    <row r="84" spans="17:26" ht="15.75" customHeight="1" x14ac:dyDescent="0.35">
      <c r="Q84" s="1"/>
      <c r="Z84" s="2"/>
    </row>
    <row r="85" spans="17:26" ht="15.75" customHeight="1" x14ac:dyDescent="0.35">
      <c r="Q85" s="1"/>
      <c r="Z85" s="2"/>
    </row>
    <row r="86" spans="17:26" ht="15.75" customHeight="1" x14ac:dyDescent="0.35">
      <c r="Q86" s="1"/>
      <c r="Z86" s="2"/>
    </row>
    <row r="87" spans="17:26" ht="15.75" customHeight="1" x14ac:dyDescent="0.35">
      <c r="Q87" s="1"/>
      <c r="Z87" s="2"/>
    </row>
    <row r="88" spans="17:26" ht="15.75" customHeight="1" x14ac:dyDescent="0.35">
      <c r="Q88" s="1"/>
      <c r="Z88" s="2"/>
    </row>
    <row r="89" spans="17:26" ht="15.75" customHeight="1" x14ac:dyDescent="0.35">
      <c r="Q89" s="1"/>
      <c r="Z89" s="2"/>
    </row>
    <row r="90" spans="17:26" ht="15.75" customHeight="1" x14ac:dyDescent="0.35">
      <c r="Q90" s="1"/>
      <c r="Z90" s="2"/>
    </row>
    <row r="91" spans="17:26" ht="15.75" customHeight="1" x14ac:dyDescent="0.35">
      <c r="Q91" s="1"/>
      <c r="Z91" s="2"/>
    </row>
    <row r="92" spans="17:26" ht="15.75" customHeight="1" x14ac:dyDescent="0.35">
      <c r="Q92" s="1"/>
      <c r="Z92" s="2"/>
    </row>
    <row r="93" spans="17:26" ht="15.75" customHeight="1" x14ac:dyDescent="0.35">
      <c r="Q93" s="1"/>
      <c r="Z93" s="2"/>
    </row>
    <row r="94" spans="17:26" ht="15.75" customHeight="1" x14ac:dyDescent="0.35">
      <c r="Q94" s="1"/>
      <c r="Z94" s="2"/>
    </row>
    <row r="95" spans="17:26" ht="15.75" customHeight="1" x14ac:dyDescent="0.35">
      <c r="Q95" s="1"/>
      <c r="Z95" s="2"/>
    </row>
    <row r="96" spans="17:26" ht="15.75" customHeight="1" x14ac:dyDescent="0.35">
      <c r="Q96" s="1"/>
      <c r="Z96" s="2"/>
    </row>
    <row r="97" spans="17:26" ht="15.75" customHeight="1" x14ac:dyDescent="0.35">
      <c r="Q97" s="1"/>
      <c r="Z97" s="2"/>
    </row>
    <row r="98" spans="17:26" ht="15.75" customHeight="1" x14ac:dyDescent="0.35">
      <c r="Q98" s="1"/>
      <c r="Z98" s="2"/>
    </row>
    <row r="99" spans="17:26" ht="15.75" customHeight="1" x14ac:dyDescent="0.35">
      <c r="Q99" s="1"/>
      <c r="Z99" s="2"/>
    </row>
    <row r="100" spans="17:26" ht="15.75" customHeight="1" x14ac:dyDescent="0.35">
      <c r="Q100" s="1"/>
      <c r="Z100" s="2"/>
    </row>
    <row r="101" spans="17:26" ht="15.75" customHeight="1" x14ac:dyDescent="0.35">
      <c r="Q101" s="1"/>
      <c r="Z101" s="2"/>
    </row>
    <row r="102" spans="17:26" ht="15.75" customHeight="1" x14ac:dyDescent="0.35">
      <c r="Q102" s="1"/>
      <c r="Z102" s="2"/>
    </row>
    <row r="103" spans="17:26" ht="15.75" customHeight="1" x14ac:dyDescent="0.35">
      <c r="Q103" s="1"/>
      <c r="Z103" s="2"/>
    </row>
    <row r="104" spans="17:26" ht="15.75" customHeight="1" x14ac:dyDescent="0.35">
      <c r="Q104" s="1"/>
      <c r="Z104" s="2"/>
    </row>
    <row r="105" spans="17:26" ht="15.75" customHeight="1" x14ac:dyDescent="0.35">
      <c r="Q105" s="1"/>
      <c r="Z105" s="2"/>
    </row>
    <row r="106" spans="17:26" ht="15.75" customHeight="1" x14ac:dyDescent="0.35">
      <c r="Q106" s="1"/>
      <c r="Z106" s="2"/>
    </row>
    <row r="107" spans="17:26" ht="15.75" customHeight="1" x14ac:dyDescent="0.35">
      <c r="Q107" s="1"/>
      <c r="Z107" s="2"/>
    </row>
    <row r="108" spans="17:26" ht="15.75" customHeight="1" x14ac:dyDescent="0.35">
      <c r="Q108" s="1"/>
      <c r="Z108" s="2"/>
    </row>
    <row r="109" spans="17:26" ht="15.75" customHeight="1" x14ac:dyDescent="0.35">
      <c r="Q109" s="1"/>
      <c r="Z109" s="2"/>
    </row>
    <row r="110" spans="17:26" ht="15.75" customHeight="1" x14ac:dyDescent="0.35">
      <c r="Q110" s="1"/>
      <c r="Z110" s="2"/>
    </row>
    <row r="111" spans="17:26" ht="15.75" customHeight="1" x14ac:dyDescent="0.35">
      <c r="Q111" s="1"/>
      <c r="Z111" s="2"/>
    </row>
    <row r="112" spans="17:26" ht="15.75" customHeight="1" x14ac:dyDescent="0.35">
      <c r="Q112" s="1"/>
      <c r="Z112" s="2"/>
    </row>
    <row r="113" spans="10:26" ht="15.75" customHeight="1" x14ac:dyDescent="0.35">
      <c r="Q113" s="1"/>
      <c r="Z113" s="2"/>
    </row>
    <row r="114" spans="10:26" ht="15.75" customHeight="1" x14ac:dyDescent="0.35">
      <c r="Q114" s="1"/>
      <c r="Z114" s="2"/>
    </row>
    <row r="115" spans="10:26" ht="15.75" customHeight="1" x14ac:dyDescent="0.35">
      <c r="Q115" s="1"/>
      <c r="Z115" s="2"/>
    </row>
    <row r="116" spans="10:26" ht="15.75" customHeight="1" x14ac:dyDescent="0.35">
      <c r="Q116" s="1"/>
      <c r="Z116" s="2"/>
    </row>
    <row r="117" spans="10:26" ht="15.75" customHeight="1" x14ac:dyDescent="0.35">
      <c r="J117" s="1"/>
      <c r="K117" s="1"/>
      <c r="Q117" s="1"/>
      <c r="Z117" s="2"/>
    </row>
    <row r="118" spans="10:26" ht="15.75" customHeight="1" x14ac:dyDescent="0.35">
      <c r="J118" s="1"/>
      <c r="K118" s="1"/>
      <c r="Q118" s="1"/>
      <c r="Z118" s="2"/>
    </row>
    <row r="119" spans="10:26" ht="15.75" customHeight="1" x14ac:dyDescent="0.35">
      <c r="J119" s="1"/>
      <c r="K119" s="1"/>
      <c r="Q119" s="1"/>
      <c r="Z119" s="2"/>
    </row>
    <row r="120" spans="10:26" ht="15.75" customHeight="1" x14ac:dyDescent="0.35">
      <c r="J120" s="1"/>
      <c r="K120" s="1"/>
      <c r="Q120" s="1"/>
      <c r="Z120" s="2"/>
    </row>
    <row r="121" spans="10:26" ht="15.75" customHeight="1" x14ac:dyDescent="0.35">
      <c r="J121" s="1"/>
      <c r="K121" s="1"/>
      <c r="Q121" s="1"/>
      <c r="Z121" s="2"/>
    </row>
    <row r="122" spans="10:26" ht="15.75" customHeight="1" x14ac:dyDescent="0.35">
      <c r="J122" s="1"/>
      <c r="K122" s="1"/>
      <c r="Q122" s="1"/>
      <c r="Z122" s="2"/>
    </row>
    <row r="123" spans="10:26" ht="15.75" customHeight="1" x14ac:dyDescent="0.35">
      <c r="J123" s="1"/>
      <c r="K123" s="1"/>
      <c r="Q123" s="1"/>
      <c r="Z123" s="2"/>
    </row>
    <row r="124" spans="10:26" ht="15.75" customHeight="1" x14ac:dyDescent="0.35">
      <c r="J124" s="1"/>
      <c r="K124" s="1"/>
      <c r="Q124" s="1"/>
      <c r="Z124" s="2"/>
    </row>
    <row r="125" spans="10:26" ht="15.75" customHeight="1" x14ac:dyDescent="0.35">
      <c r="J125" s="1"/>
      <c r="K125" s="1"/>
      <c r="Q125" s="1"/>
      <c r="Z125" s="2"/>
    </row>
    <row r="126" spans="10:26" ht="15.75" customHeight="1" x14ac:dyDescent="0.35">
      <c r="J126" s="1"/>
      <c r="K126" s="1"/>
      <c r="Q126" s="1"/>
      <c r="Z126" s="2"/>
    </row>
    <row r="127" spans="10:26" ht="15.75" customHeight="1" x14ac:dyDescent="0.35">
      <c r="J127" s="1"/>
      <c r="K127" s="1"/>
      <c r="Q127" s="1"/>
      <c r="Z127" s="2"/>
    </row>
    <row r="128" spans="10:26" ht="15.75" customHeight="1" x14ac:dyDescent="0.35">
      <c r="J128" s="1"/>
      <c r="K128" s="1"/>
      <c r="Q128" s="1"/>
      <c r="Z128" s="2"/>
    </row>
    <row r="129" spans="10:26" ht="15.75" customHeight="1" x14ac:dyDescent="0.35">
      <c r="J129" s="1"/>
      <c r="K129" s="1"/>
      <c r="Q129" s="1"/>
      <c r="Z129" s="2"/>
    </row>
    <row r="130" spans="10:26" ht="15.75" customHeight="1" x14ac:dyDescent="0.35">
      <c r="J130" s="1"/>
      <c r="K130" s="1"/>
      <c r="Q130" s="1"/>
      <c r="Z130" s="2"/>
    </row>
    <row r="131" spans="10:26" ht="15.75" customHeight="1" x14ac:dyDescent="0.35">
      <c r="J131" s="1"/>
      <c r="K131" s="1"/>
      <c r="Q131" s="1"/>
      <c r="Z131" s="2"/>
    </row>
    <row r="132" spans="10:26" ht="15.75" customHeight="1" x14ac:dyDescent="0.35">
      <c r="J132" s="1"/>
      <c r="K132" s="1"/>
      <c r="Q132" s="1"/>
      <c r="Z132" s="2"/>
    </row>
    <row r="133" spans="10:26" ht="15.75" customHeight="1" x14ac:dyDescent="0.35">
      <c r="J133" s="1"/>
      <c r="K133" s="1"/>
      <c r="Q133" s="1"/>
      <c r="Z133" s="2"/>
    </row>
    <row r="134" spans="10:26" ht="15.75" customHeight="1" x14ac:dyDescent="0.35">
      <c r="J134" s="1"/>
      <c r="K134" s="1"/>
      <c r="Q134" s="1"/>
      <c r="Z134" s="2"/>
    </row>
    <row r="135" spans="10:26" ht="15.75" customHeight="1" x14ac:dyDescent="0.35">
      <c r="J135" s="1"/>
      <c r="K135" s="1"/>
      <c r="Q135" s="1"/>
      <c r="Z135" s="2"/>
    </row>
    <row r="136" spans="10:26" ht="15.75" customHeight="1" x14ac:dyDescent="0.35">
      <c r="J136" s="1"/>
      <c r="K136" s="1"/>
      <c r="Q136" s="1"/>
      <c r="Z136" s="2"/>
    </row>
    <row r="137" spans="10:26" ht="15.75" customHeight="1" x14ac:dyDescent="0.35">
      <c r="J137" s="1"/>
      <c r="K137" s="1"/>
      <c r="Q137" s="1"/>
      <c r="Z137" s="2"/>
    </row>
    <row r="138" spans="10:26" ht="15.75" customHeight="1" x14ac:dyDescent="0.35">
      <c r="J138" s="1"/>
      <c r="K138" s="1"/>
      <c r="Q138" s="1"/>
      <c r="Z138" s="2"/>
    </row>
    <row r="139" spans="10:26" ht="15.75" customHeight="1" x14ac:dyDescent="0.35">
      <c r="J139" s="1"/>
      <c r="K139" s="1"/>
      <c r="Q139" s="1"/>
      <c r="Z139" s="2"/>
    </row>
    <row r="140" spans="10:26" ht="15.75" customHeight="1" x14ac:dyDescent="0.35">
      <c r="J140" s="1"/>
      <c r="K140" s="1"/>
      <c r="Q140" s="1"/>
      <c r="Z140" s="2"/>
    </row>
    <row r="141" spans="10:26" ht="15.75" customHeight="1" x14ac:dyDescent="0.35">
      <c r="J141" s="1"/>
      <c r="K141" s="1"/>
      <c r="Q141" s="1"/>
      <c r="Z141" s="2"/>
    </row>
    <row r="142" spans="10:26" ht="15.75" customHeight="1" x14ac:dyDescent="0.35">
      <c r="J142" s="1"/>
      <c r="K142" s="1"/>
      <c r="Q142" s="1"/>
      <c r="Z142" s="2"/>
    </row>
    <row r="143" spans="10:26" ht="15.75" customHeight="1" x14ac:dyDescent="0.35">
      <c r="J143" s="1"/>
      <c r="K143" s="1"/>
      <c r="Q143" s="1"/>
      <c r="Z143" s="2"/>
    </row>
    <row r="144" spans="10:26" ht="15.75" customHeight="1" x14ac:dyDescent="0.35">
      <c r="J144" s="1"/>
      <c r="K144" s="1"/>
      <c r="Q144" s="1"/>
      <c r="Z144" s="2"/>
    </row>
    <row r="145" spans="10:26" ht="15.75" customHeight="1" x14ac:dyDescent="0.35">
      <c r="J145" s="1"/>
      <c r="K145" s="1"/>
      <c r="Q145" s="1"/>
      <c r="Z145" s="2"/>
    </row>
    <row r="146" spans="10:26" ht="15.75" customHeight="1" x14ac:dyDescent="0.35">
      <c r="J146" s="1"/>
      <c r="K146" s="1"/>
      <c r="Q146" s="1"/>
      <c r="Z146" s="2"/>
    </row>
    <row r="147" spans="10:26" ht="15.75" customHeight="1" x14ac:dyDescent="0.35">
      <c r="J147" s="1"/>
      <c r="K147" s="1"/>
      <c r="Q147" s="1"/>
      <c r="Z147" s="2"/>
    </row>
    <row r="148" spans="10:26" ht="15.75" customHeight="1" x14ac:dyDescent="0.35">
      <c r="J148" s="1"/>
      <c r="K148" s="1"/>
      <c r="Q148" s="1"/>
      <c r="Z148" s="2"/>
    </row>
    <row r="149" spans="10:26" ht="15.75" customHeight="1" x14ac:dyDescent="0.35">
      <c r="J149" s="1"/>
      <c r="K149" s="1"/>
      <c r="Q149" s="1"/>
      <c r="Z149" s="2"/>
    </row>
    <row r="150" spans="10:26" ht="15.75" customHeight="1" x14ac:dyDescent="0.35">
      <c r="J150" s="1"/>
      <c r="K150" s="1"/>
      <c r="Q150" s="1"/>
      <c r="Z150" s="2"/>
    </row>
    <row r="151" spans="10:26" ht="15.75" customHeight="1" x14ac:dyDescent="0.35">
      <c r="J151" s="1"/>
      <c r="K151" s="1"/>
      <c r="Q151" s="1"/>
      <c r="Z151" s="2"/>
    </row>
    <row r="152" spans="10:26" ht="15.75" customHeight="1" x14ac:dyDescent="0.35">
      <c r="J152" s="1"/>
      <c r="K152" s="1"/>
      <c r="Q152" s="1"/>
      <c r="Z152" s="2"/>
    </row>
    <row r="153" spans="10:26" ht="15.75" customHeight="1" x14ac:dyDescent="0.35">
      <c r="J153" s="1"/>
      <c r="K153" s="1"/>
      <c r="Q153" s="1"/>
      <c r="Z153" s="2"/>
    </row>
    <row r="154" spans="10:26" ht="15.75" customHeight="1" x14ac:dyDescent="0.35">
      <c r="J154" s="1"/>
      <c r="K154" s="1"/>
      <c r="Q154" s="1"/>
      <c r="Z154" s="2"/>
    </row>
    <row r="155" spans="10:26" ht="15.75" customHeight="1" x14ac:dyDescent="0.35">
      <c r="J155" s="1"/>
      <c r="K155" s="1"/>
      <c r="Q155" s="1"/>
      <c r="Z155" s="2"/>
    </row>
    <row r="156" spans="10:26" ht="15.75" customHeight="1" x14ac:dyDescent="0.35">
      <c r="J156" s="1"/>
      <c r="K156" s="1"/>
      <c r="Q156" s="1"/>
      <c r="Z156" s="2"/>
    </row>
    <row r="157" spans="10:26" ht="15.75" customHeight="1" x14ac:dyDescent="0.35">
      <c r="J157" s="1"/>
      <c r="K157" s="1"/>
      <c r="Q157" s="1"/>
      <c r="Z157" s="2"/>
    </row>
    <row r="158" spans="10:26" ht="15.75" customHeight="1" x14ac:dyDescent="0.35">
      <c r="J158" s="1"/>
      <c r="K158" s="1"/>
      <c r="Q158" s="1"/>
      <c r="Z158" s="2"/>
    </row>
    <row r="159" spans="10:26" ht="15.75" customHeight="1" x14ac:dyDescent="0.35">
      <c r="J159" s="1"/>
      <c r="K159" s="1"/>
      <c r="Q159" s="1"/>
      <c r="Z159" s="2"/>
    </row>
    <row r="160" spans="10:26" ht="15.75" customHeight="1" x14ac:dyDescent="0.35">
      <c r="J160" s="1"/>
      <c r="K160" s="1"/>
      <c r="Q160" s="1"/>
      <c r="Z160" s="2"/>
    </row>
    <row r="161" spans="10:26" ht="15.75" customHeight="1" x14ac:dyDescent="0.35">
      <c r="J161" s="1"/>
      <c r="K161" s="1"/>
      <c r="Q161" s="1"/>
      <c r="Z161" s="2"/>
    </row>
    <row r="162" spans="10:26" ht="15.75" customHeight="1" x14ac:dyDescent="0.35">
      <c r="J162" s="1"/>
      <c r="K162" s="1"/>
      <c r="Q162" s="1"/>
      <c r="Z162" s="2"/>
    </row>
    <row r="163" spans="10:26" ht="15.75" customHeight="1" x14ac:dyDescent="0.35">
      <c r="J163" s="1"/>
      <c r="K163" s="1"/>
      <c r="Q163" s="1"/>
      <c r="Z163" s="2"/>
    </row>
    <row r="164" spans="10:26" ht="15.75" customHeight="1" x14ac:dyDescent="0.35">
      <c r="J164" s="1"/>
      <c r="K164" s="1"/>
      <c r="Q164" s="1"/>
      <c r="Z164" s="2"/>
    </row>
    <row r="165" spans="10:26" ht="15.75" customHeight="1" x14ac:dyDescent="0.35">
      <c r="J165" s="1"/>
      <c r="K165" s="1"/>
      <c r="Q165" s="1"/>
      <c r="Z165" s="2"/>
    </row>
    <row r="166" spans="10:26" ht="15.75" customHeight="1" x14ac:dyDescent="0.35">
      <c r="J166" s="1"/>
      <c r="K166" s="1"/>
      <c r="Q166" s="1"/>
      <c r="Z166" s="2"/>
    </row>
    <row r="167" spans="10:26" ht="15.75" customHeight="1" x14ac:dyDescent="0.35">
      <c r="J167" s="1"/>
      <c r="K167" s="1"/>
      <c r="Q167" s="1"/>
      <c r="Z167" s="2"/>
    </row>
    <row r="168" spans="10:26" ht="15.75" customHeight="1" x14ac:dyDescent="0.35">
      <c r="J168" s="1"/>
      <c r="K168" s="1"/>
      <c r="Q168" s="1"/>
      <c r="Z168" s="2"/>
    </row>
    <row r="169" spans="10:26" ht="15.75" customHeight="1" x14ac:dyDescent="0.35">
      <c r="J169" s="1"/>
      <c r="K169" s="1"/>
      <c r="Q169" s="1"/>
      <c r="Z169" s="2"/>
    </row>
    <row r="170" spans="10:26" ht="15.75" customHeight="1" x14ac:dyDescent="0.35">
      <c r="J170" s="1"/>
      <c r="K170" s="1"/>
      <c r="Q170" s="1"/>
      <c r="Z170" s="2"/>
    </row>
    <row r="171" spans="10:26" ht="15.75" customHeight="1" x14ac:dyDescent="0.35">
      <c r="J171" s="1"/>
      <c r="K171" s="1"/>
      <c r="Q171" s="1"/>
      <c r="Z171" s="2"/>
    </row>
    <row r="172" spans="10:26" ht="15.75" customHeight="1" x14ac:dyDescent="0.35">
      <c r="J172" s="1"/>
      <c r="K172" s="1"/>
      <c r="Q172" s="1"/>
      <c r="Z172" s="2"/>
    </row>
    <row r="173" spans="10:26" ht="15.75" customHeight="1" x14ac:dyDescent="0.35">
      <c r="J173" s="1"/>
      <c r="K173" s="1"/>
      <c r="Q173" s="1"/>
      <c r="Z173" s="2"/>
    </row>
    <row r="174" spans="10:26" ht="15.75" customHeight="1" x14ac:dyDescent="0.35">
      <c r="J174" s="1"/>
      <c r="K174" s="1"/>
      <c r="Q174" s="1"/>
      <c r="Z174" s="2"/>
    </row>
    <row r="175" spans="10:26" ht="15.75" customHeight="1" x14ac:dyDescent="0.35">
      <c r="J175" s="1"/>
      <c r="K175" s="1"/>
      <c r="Q175" s="1"/>
      <c r="Z175" s="2"/>
    </row>
    <row r="176" spans="10:26" ht="15.75" customHeight="1" x14ac:dyDescent="0.35">
      <c r="J176" s="1"/>
      <c r="K176" s="1"/>
      <c r="Q176" s="1"/>
      <c r="Z176" s="2"/>
    </row>
    <row r="177" spans="10:26" ht="15.75" customHeight="1" x14ac:dyDescent="0.35">
      <c r="J177" s="1"/>
      <c r="K177" s="1"/>
      <c r="Q177" s="1"/>
      <c r="Z177" s="2"/>
    </row>
    <row r="178" spans="10:26" ht="15.75" customHeight="1" x14ac:dyDescent="0.35">
      <c r="J178" s="1"/>
      <c r="K178" s="1"/>
      <c r="Q178" s="1"/>
      <c r="Z178" s="2"/>
    </row>
    <row r="179" spans="10:26" ht="15.75" customHeight="1" x14ac:dyDescent="0.35">
      <c r="J179" s="1"/>
      <c r="K179" s="1"/>
      <c r="Q179" s="1"/>
      <c r="Z179" s="2"/>
    </row>
    <row r="180" spans="10:26" ht="15.75" customHeight="1" x14ac:dyDescent="0.35">
      <c r="J180" s="1"/>
      <c r="K180" s="1"/>
      <c r="Q180" s="1"/>
      <c r="Z180" s="2"/>
    </row>
    <row r="181" spans="10:26" ht="15.75" customHeight="1" x14ac:dyDescent="0.35">
      <c r="J181" s="1"/>
      <c r="K181" s="1"/>
      <c r="Q181" s="1"/>
      <c r="Z181" s="2"/>
    </row>
    <row r="182" spans="10:26" ht="15.75" customHeight="1" x14ac:dyDescent="0.35">
      <c r="J182" s="1"/>
      <c r="K182" s="1"/>
      <c r="Q182" s="1"/>
      <c r="Z182" s="2"/>
    </row>
    <row r="183" spans="10:26" ht="15.75" customHeight="1" x14ac:dyDescent="0.35">
      <c r="J183" s="1"/>
      <c r="K183" s="1"/>
      <c r="Q183" s="1"/>
      <c r="Z183" s="2"/>
    </row>
    <row r="184" spans="10:26" ht="15.75" customHeight="1" x14ac:dyDescent="0.35">
      <c r="J184" s="1"/>
      <c r="K184" s="1"/>
      <c r="Q184" s="1"/>
      <c r="Z184" s="2"/>
    </row>
    <row r="185" spans="10:26" ht="15.75" customHeight="1" x14ac:dyDescent="0.35">
      <c r="J185" s="1"/>
      <c r="K185" s="1"/>
      <c r="Q185" s="1"/>
      <c r="Z185" s="2"/>
    </row>
    <row r="186" spans="10:26" ht="15.75" customHeight="1" x14ac:dyDescent="0.35">
      <c r="J186" s="1"/>
      <c r="K186" s="1"/>
      <c r="Q186" s="1"/>
      <c r="Z186" s="2"/>
    </row>
    <row r="187" spans="10:26" ht="15.75" customHeight="1" x14ac:dyDescent="0.35">
      <c r="J187" s="1"/>
      <c r="K187" s="1"/>
      <c r="Q187" s="1"/>
      <c r="Z187" s="2"/>
    </row>
    <row r="188" spans="10:26" ht="15.75" customHeight="1" x14ac:dyDescent="0.35">
      <c r="J188" s="1"/>
      <c r="K188" s="1"/>
      <c r="Q188" s="1"/>
      <c r="Z188" s="2"/>
    </row>
    <row r="189" spans="10:26" ht="15.75" customHeight="1" x14ac:dyDescent="0.35">
      <c r="J189" s="1"/>
      <c r="K189" s="1"/>
      <c r="Q189" s="1"/>
      <c r="Z189" s="2"/>
    </row>
    <row r="190" spans="10:26" ht="15.75" customHeight="1" x14ac:dyDescent="0.35">
      <c r="J190" s="1"/>
      <c r="K190" s="1"/>
      <c r="Q190" s="1"/>
      <c r="Z190" s="2"/>
    </row>
    <row r="191" spans="10:26" ht="15.75" customHeight="1" x14ac:dyDescent="0.35">
      <c r="J191" s="1"/>
      <c r="K191" s="1"/>
      <c r="Q191" s="1"/>
      <c r="Z191" s="2"/>
    </row>
    <row r="192" spans="10:26" ht="15.75" customHeight="1" x14ac:dyDescent="0.35">
      <c r="J192" s="1"/>
      <c r="K192" s="1"/>
      <c r="Q192" s="1"/>
      <c r="Z192" s="2"/>
    </row>
    <row r="193" spans="10:26" ht="15.75" customHeight="1" x14ac:dyDescent="0.35">
      <c r="J193" s="1"/>
      <c r="K193" s="1"/>
      <c r="Q193" s="1"/>
      <c r="Z193" s="2"/>
    </row>
    <row r="194" spans="10:26" ht="15.75" customHeight="1" x14ac:dyDescent="0.35">
      <c r="J194" s="1"/>
      <c r="K194" s="1"/>
      <c r="Q194" s="1"/>
      <c r="Z194" s="2"/>
    </row>
    <row r="195" spans="10:26" ht="15.75" customHeight="1" x14ac:dyDescent="0.35">
      <c r="J195" s="1"/>
      <c r="K195" s="1"/>
      <c r="Q195" s="1"/>
      <c r="Z195" s="2"/>
    </row>
    <row r="196" spans="10:26" ht="15.75" customHeight="1" x14ac:dyDescent="0.35">
      <c r="J196" s="1"/>
      <c r="K196" s="1"/>
      <c r="Q196" s="1"/>
      <c r="Z196" s="2"/>
    </row>
    <row r="197" spans="10:26" ht="15.75" customHeight="1" x14ac:dyDescent="0.35">
      <c r="J197" s="1"/>
      <c r="K197" s="1"/>
      <c r="Q197" s="1"/>
      <c r="Z197" s="2"/>
    </row>
    <row r="198" spans="10:26" ht="15.75" customHeight="1" x14ac:dyDescent="0.35">
      <c r="J198" s="1"/>
      <c r="K198" s="1"/>
      <c r="Q198" s="1"/>
      <c r="Z198" s="2"/>
    </row>
    <row r="199" spans="10:26" ht="15.75" customHeight="1" x14ac:dyDescent="0.35">
      <c r="J199" s="1"/>
      <c r="K199" s="1"/>
      <c r="M199" s="1"/>
      <c r="N199" s="1"/>
      <c r="O199" s="1"/>
      <c r="P199" s="1"/>
      <c r="Q199" s="1"/>
      <c r="Z199" s="2"/>
    </row>
    <row r="200" spans="10:26" ht="15.75" customHeight="1" x14ac:dyDescent="0.35">
      <c r="J200" s="1"/>
      <c r="K200" s="1"/>
      <c r="M200" s="1"/>
      <c r="N200" s="1"/>
      <c r="O200" s="1"/>
      <c r="P200" s="1"/>
      <c r="Q200" s="1"/>
      <c r="Z200" s="2"/>
    </row>
    <row r="201" spans="10:26" ht="15.75" customHeight="1" x14ac:dyDescent="0.35">
      <c r="J201" s="1"/>
      <c r="K201" s="1"/>
      <c r="M201" s="1"/>
      <c r="N201" s="1"/>
      <c r="O201" s="1"/>
      <c r="P201" s="1"/>
      <c r="Q201" s="1"/>
      <c r="Z201" s="2"/>
    </row>
    <row r="202" spans="10:26" ht="15.75" customHeight="1" x14ac:dyDescent="0.35">
      <c r="J202" s="1"/>
      <c r="K202" s="1"/>
      <c r="M202" s="1"/>
      <c r="N202" s="1"/>
      <c r="O202" s="1"/>
      <c r="P202" s="1"/>
      <c r="Q202" s="1"/>
      <c r="Z202" s="2"/>
    </row>
    <row r="203" spans="10:26" ht="15.75" customHeight="1" x14ac:dyDescent="0.35">
      <c r="J203" s="1"/>
      <c r="K203" s="1"/>
      <c r="M203" s="1"/>
      <c r="N203" s="1"/>
      <c r="O203" s="1"/>
      <c r="P203" s="1"/>
      <c r="Q203" s="1"/>
      <c r="Z203" s="2"/>
    </row>
    <row r="204" spans="10:26" ht="15.75" customHeight="1" x14ac:dyDescent="0.35">
      <c r="J204" s="1"/>
      <c r="K204" s="1"/>
      <c r="M204" s="1"/>
      <c r="N204" s="1"/>
      <c r="O204" s="1"/>
      <c r="P204" s="1"/>
      <c r="Q204" s="1"/>
      <c r="Z204" s="2"/>
    </row>
    <row r="205" spans="10:26" ht="15.75" customHeight="1" x14ac:dyDescent="0.35">
      <c r="J205" s="1"/>
      <c r="K205" s="1"/>
      <c r="M205" s="1"/>
      <c r="N205" s="1"/>
      <c r="O205" s="1"/>
      <c r="P205" s="1"/>
      <c r="Q205" s="1"/>
      <c r="Z205" s="2"/>
    </row>
    <row r="206" spans="10:26" ht="15.75" customHeight="1" x14ac:dyDescent="0.35">
      <c r="J206" s="1"/>
      <c r="K206" s="1"/>
      <c r="M206" s="1"/>
      <c r="N206" s="1"/>
      <c r="O206" s="1"/>
      <c r="P206" s="1"/>
      <c r="Q206" s="1"/>
      <c r="Z206" s="2"/>
    </row>
    <row r="207" spans="10:26" ht="15.75" customHeight="1" x14ac:dyDescent="0.35">
      <c r="J207" s="1"/>
      <c r="K207" s="1"/>
      <c r="M207" s="1"/>
      <c r="N207" s="1"/>
      <c r="O207" s="1"/>
      <c r="P207" s="1"/>
      <c r="Q207" s="1"/>
      <c r="Z207" s="2"/>
    </row>
    <row r="208" spans="10:26" ht="15.75" customHeight="1" x14ac:dyDescent="0.35">
      <c r="J208" s="1"/>
      <c r="K208" s="1"/>
      <c r="M208" s="1"/>
      <c r="N208" s="1"/>
      <c r="O208" s="1"/>
      <c r="P208" s="1"/>
      <c r="Q208" s="1"/>
      <c r="Z208" s="2"/>
    </row>
    <row r="209" spans="10:26" ht="15.75" customHeight="1" x14ac:dyDescent="0.35">
      <c r="J209" s="1"/>
      <c r="K209" s="1"/>
      <c r="M209" s="1"/>
      <c r="N209" s="1"/>
      <c r="O209" s="1"/>
      <c r="P209" s="1"/>
      <c r="Q209" s="1"/>
      <c r="Z209" s="2"/>
    </row>
    <row r="210" spans="10:26" ht="15.75" customHeight="1" x14ac:dyDescent="0.35">
      <c r="J210" s="1"/>
      <c r="K210" s="1"/>
      <c r="M210" s="1"/>
      <c r="N210" s="1"/>
      <c r="O210" s="1"/>
      <c r="P210" s="1"/>
      <c r="Q210" s="1"/>
      <c r="Z210" s="2"/>
    </row>
    <row r="211" spans="10:26" ht="15.75" customHeight="1" x14ac:dyDescent="0.35">
      <c r="J211" s="1"/>
      <c r="K211" s="1"/>
      <c r="M211" s="1"/>
      <c r="N211" s="1"/>
      <c r="O211" s="1"/>
      <c r="P211" s="1"/>
      <c r="Q211" s="1"/>
      <c r="Z211" s="2"/>
    </row>
    <row r="212" spans="10:26" ht="15.75" customHeight="1" x14ac:dyDescent="0.35">
      <c r="J212" s="1"/>
      <c r="K212" s="1"/>
      <c r="M212" s="1"/>
      <c r="N212" s="1"/>
      <c r="O212" s="1"/>
      <c r="P212" s="1"/>
      <c r="Q212" s="1"/>
      <c r="Z212" s="2"/>
    </row>
    <row r="213" spans="10:26" ht="15.75" customHeight="1" x14ac:dyDescent="0.35">
      <c r="J213" s="1"/>
      <c r="K213" s="1"/>
      <c r="M213" s="1"/>
      <c r="N213" s="1"/>
      <c r="O213" s="1"/>
      <c r="P213" s="1"/>
      <c r="Q213" s="1"/>
      <c r="Z213" s="2"/>
    </row>
    <row r="214" spans="10:26" ht="15.75" customHeight="1" x14ac:dyDescent="0.35">
      <c r="J214" s="1"/>
      <c r="K214" s="1"/>
      <c r="M214" s="1"/>
      <c r="N214" s="1"/>
      <c r="O214" s="1"/>
      <c r="P214" s="1"/>
      <c r="Q214" s="1"/>
      <c r="Z214" s="2"/>
    </row>
    <row r="215" spans="10:26" ht="15.75" customHeight="1" x14ac:dyDescent="0.35">
      <c r="J215" s="1"/>
      <c r="K215" s="1"/>
      <c r="M215" s="1"/>
      <c r="N215" s="1"/>
      <c r="O215" s="1"/>
      <c r="P215" s="1"/>
      <c r="Q215" s="1"/>
      <c r="Z215" s="2"/>
    </row>
    <row r="216" spans="10:26" ht="15.75" customHeight="1" x14ac:dyDescent="0.35">
      <c r="J216" s="1"/>
      <c r="K216" s="1"/>
      <c r="M216" s="1"/>
      <c r="N216" s="1"/>
      <c r="O216" s="1"/>
      <c r="P216" s="1"/>
      <c r="Q216" s="1"/>
      <c r="Z216" s="2"/>
    </row>
    <row r="217" spans="10:26" ht="15.75" customHeight="1" x14ac:dyDescent="0.35">
      <c r="J217" s="1"/>
      <c r="K217" s="1"/>
      <c r="M217" s="1"/>
      <c r="N217" s="1"/>
      <c r="O217" s="1"/>
      <c r="P217" s="1"/>
      <c r="Q217" s="1"/>
      <c r="Z217" s="2"/>
    </row>
    <row r="218" spans="10:26" ht="15.75" customHeight="1" x14ac:dyDescent="0.35">
      <c r="J218" s="1"/>
      <c r="K218" s="1"/>
      <c r="M218" s="1"/>
      <c r="N218" s="1"/>
      <c r="O218" s="1"/>
      <c r="P218" s="1"/>
      <c r="Q218" s="1"/>
      <c r="Z218" s="2"/>
    </row>
    <row r="219" spans="10:26" ht="15.75" customHeight="1" x14ac:dyDescent="0.35">
      <c r="J219" s="1"/>
      <c r="K219" s="1"/>
      <c r="M219" s="1"/>
      <c r="N219" s="1"/>
      <c r="O219" s="1"/>
      <c r="P219" s="1"/>
      <c r="Q219" s="1"/>
      <c r="Z219" s="2"/>
    </row>
    <row r="220" spans="10:26" ht="15.75" customHeight="1" x14ac:dyDescent="0.35">
      <c r="J220" s="1"/>
      <c r="K220" s="1"/>
      <c r="M220" s="1"/>
      <c r="N220" s="1"/>
      <c r="O220" s="1"/>
      <c r="P220" s="1"/>
      <c r="Q220" s="1"/>
      <c r="Z220" s="2"/>
    </row>
    <row r="221" spans="10:26" ht="15.75" customHeight="1" x14ac:dyDescent="0.35">
      <c r="J221" s="1"/>
      <c r="K221" s="1"/>
      <c r="M221" s="1"/>
      <c r="N221" s="1"/>
      <c r="O221" s="1"/>
      <c r="P221" s="1"/>
      <c r="Q221" s="1"/>
      <c r="Z221" s="2"/>
    </row>
    <row r="222" spans="10:26" ht="15.75" customHeight="1" x14ac:dyDescent="0.35">
      <c r="J222" s="1"/>
      <c r="K222" s="1"/>
      <c r="M222" s="1"/>
      <c r="N222" s="1"/>
      <c r="O222" s="1"/>
      <c r="P222" s="1"/>
      <c r="Q222" s="1"/>
      <c r="Z222" s="2"/>
    </row>
    <row r="223" spans="10:26" ht="15.75" customHeight="1" x14ac:dyDescent="0.35">
      <c r="J223" s="1"/>
      <c r="K223" s="1"/>
      <c r="M223" s="1"/>
      <c r="N223" s="1"/>
      <c r="O223" s="1"/>
      <c r="P223" s="1"/>
      <c r="Q223" s="1"/>
      <c r="Z223" s="2"/>
    </row>
    <row r="224" spans="10:26" ht="15.75" customHeight="1" x14ac:dyDescent="0.35">
      <c r="J224" s="1"/>
      <c r="K224" s="1"/>
      <c r="M224" s="1"/>
      <c r="N224" s="1"/>
      <c r="O224" s="1"/>
      <c r="P224" s="1"/>
      <c r="Q224" s="1"/>
      <c r="Z224" s="2"/>
    </row>
    <row r="225" spans="10:26" ht="15.75" customHeight="1" x14ac:dyDescent="0.35">
      <c r="J225" s="1"/>
      <c r="K225" s="1"/>
      <c r="M225" s="1"/>
      <c r="N225" s="1"/>
      <c r="O225" s="1"/>
      <c r="P225" s="1"/>
      <c r="Q225" s="1"/>
      <c r="Z225" s="2"/>
    </row>
    <row r="226" spans="10:26" ht="15.75" customHeight="1" x14ac:dyDescent="0.35">
      <c r="J226" s="1"/>
      <c r="K226" s="1"/>
      <c r="M226" s="1"/>
      <c r="N226" s="1"/>
      <c r="O226" s="1"/>
      <c r="P226" s="1"/>
      <c r="Q226" s="1"/>
      <c r="Z226" s="2"/>
    </row>
    <row r="227" spans="10:26" ht="15.75" customHeight="1" x14ac:dyDescent="0.35">
      <c r="J227" s="1"/>
      <c r="K227" s="1"/>
      <c r="L227" s="1"/>
      <c r="M227" s="1"/>
      <c r="N227" s="1"/>
      <c r="O227" s="1"/>
      <c r="P227" s="1"/>
      <c r="Q227" s="1"/>
      <c r="Z227" s="2"/>
    </row>
    <row r="228" spans="10:26" ht="15.75" customHeight="1" x14ac:dyDescent="0.35">
      <c r="J228" s="1"/>
      <c r="K228" s="1"/>
      <c r="L228" s="1"/>
      <c r="M228" s="1"/>
      <c r="N228" s="1"/>
      <c r="O228" s="1"/>
      <c r="P228" s="1"/>
      <c r="Q228" s="1"/>
      <c r="Z228" s="2"/>
    </row>
    <row r="229" spans="10:26" ht="15.75" customHeight="1" x14ac:dyDescent="0.35">
      <c r="J229" s="1"/>
      <c r="K229" s="1"/>
      <c r="L229" s="1"/>
      <c r="M229" s="1"/>
      <c r="N229" s="1"/>
      <c r="O229" s="1"/>
      <c r="P229" s="1"/>
      <c r="Q229" s="1"/>
      <c r="Z229" s="2"/>
    </row>
    <row r="230" spans="10:26" ht="15.75" customHeight="1" x14ac:dyDescent="0.35">
      <c r="J230" s="1"/>
      <c r="K230" s="1"/>
      <c r="L230" s="1"/>
      <c r="M230" s="1"/>
      <c r="N230" s="1"/>
      <c r="O230" s="1"/>
      <c r="P230" s="1"/>
      <c r="Q230" s="1"/>
      <c r="Z230" s="2"/>
    </row>
    <row r="231" spans="10:26" ht="15.75" customHeight="1" x14ac:dyDescent="0.35">
      <c r="J231" s="1"/>
      <c r="K231" s="1"/>
      <c r="L231" s="1"/>
      <c r="M231" s="1"/>
      <c r="N231" s="1"/>
      <c r="O231" s="1"/>
      <c r="P231" s="1"/>
      <c r="Q231" s="1"/>
      <c r="Z231" s="2"/>
    </row>
    <row r="232" spans="10:26" ht="15.75" customHeight="1" x14ac:dyDescent="0.35">
      <c r="J232" s="1"/>
      <c r="K232" s="1"/>
      <c r="L232" s="1"/>
      <c r="M232" s="1"/>
      <c r="N232" s="1"/>
      <c r="O232" s="1"/>
      <c r="P232" s="1"/>
      <c r="Q232" s="1"/>
      <c r="Z232" s="2"/>
    </row>
    <row r="233" spans="10:26" ht="15.75" customHeight="1" x14ac:dyDescent="0.35">
      <c r="J233" s="1"/>
      <c r="K233" s="1"/>
      <c r="L233" s="1"/>
      <c r="M233" s="1"/>
      <c r="N233" s="1"/>
      <c r="O233" s="1"/>
      <c r="P233" s="1"/>
      <c r="Q233" s="1"/>
      <c r="Z233" s="2"/>
    </row>
    <row r="234" spans="10:26" ht="15.75" customHeight="1" x14ac:dyDescent="0.35">
      <c r="J234" s="1"/>
      <c r="K234" s="1"/>
      <c r="L234" s="1"/>
      <c r="M234" s="1"/>
      <c r="N234" s="1"/>
      <c r="O234" s="1"/>
      <c r="P234" s="1"/>
      <c r="Q234" s="1"/>
      <c r="Z234" s="2"/>
    </row>
    <row r="235" spans="10:26" ht="15.75" customHeight="1" x14ac:dyDescent="0.35">
      <c r="J235" s="1"/>
      <c r="K235" s="1"/>
      <c r="L235" s="1"/>
      <c r="M235" s="1"/>
      <c r="N235" s="1"/>
      <c r="O235" s="1"/>
      <c r="P235" s="1"/>
      <c r="Q235" s="1"/>
      <c r="Z235" s="2"/>
    </row>
    <row r="236" spans="10:26" ht="15.75" customHeight="1" x14ac:dyDescent="0.35">
      <c r="J236" s="1"/>
      <c r="K236" s="1"/>
      <c r="L236" s="1"/>
      <c r="M236" s="1"/>
      <c r="N236" s="1"/>
      <c r="O236" s="1"/>
      <c r="P236" s="1"/>
      <c r="Q236" s="1"/>
      <c r="Z236" s="2"/>
    </row>
    <row r="237" spans="10:26" ht="15.75" customHeight="1" x14ac:dyDescent="0.35">
      <c r="J237" s="1"/>
      <c r="K237" s="1"/>
      <c r="L237" s="1"/>
      <c r="M237" s="1"/>
      <c r="N237" s="1"/>
      <c r="O237" s="1"/>
      <c r="P237" s="1"/>
      <c r="Q237" s="1"/>
      <c r="Z237" s="2"/>
    </row>
    <row r="238" spans="10:26" ht="15.75" customHeight="1" x14ac:dyDescent="0.35">
      <c r="J238" s="1"/>
      <c r="K238" s="1"/>
      <c r="L238" s="1"/>
      <c r="M238" s="1"/>
      <c r="N238" s="1"/>
      <c r="O238" s="1"/>
      <c r="P238" s="1"/>
      <c r="Q238" s="1"/>
      <c r="Z238" s="2"/>
    </row>
    <row r="239" spans="10:26" ht="15.75" customHeight="1" x14ac:dyDescent="0.35">
      <c r="J239" s="1"/>
      <c r="K239" s="1"/>
      <c r="L239" s="1"/>
      <c r="M239" s="1"/>
      <c r="N239" s="1"/>
      <c r="O239" s="1"/>
      <c r="P239" s="1"/>
      <c r="Q239" s="1"/>
      <c r="Z239" s="2"/>
    </row>
    <row r="240" spans="10:26" ht="15.75" customHeight="1" x14ac:dyDescent="0.35">
      <c r="J240" s="1"/>
      <c r="K240" s="1"/>
      <c r="L240" s="1"/>
      <c r="M240" s="1"/>
      <c r="N240" s="1"/>
      <c r="O240" s="1"/>
      <c r="P240" s="1"/>
      <c r="Q240" s="1"/>
      <c r="Z240" s="2"/>
    </row>
    <row r="241" spans="10:26" ht="15.75" customHeight="1" x14ac:dyDescent="0.35">
      <c r="J241" s="1"/>
      <c r="K241" s="1"/>
      <c r="L241" s="1"/>
      <c r="M241" s="1"/>
      <c r="N241" s="1"/>
      <c r="O241" s="1"/>
      <c r="P241" s="1"/>
      <c r="Q241" s="1"/>
      <c r="Z241" s="2"/>
    </row>
    <row r="242" spans="10:26" ht="15.75" customHeight="1" x14ac:dyDescent="0.35">
      <c r="J242" s="1"/>
      <c r="K242" s="1"/>
      <c r="L242" s="1"/>
      <c r="M242" s="1"/>
      <c r="N242" s="1"/>
      <c r="O242" s="1"/>
      <c r="P242" s="1"/>
      <c r="Q242" s="1"/>
      <c r="Z242" s="2"/>
    </row>
    <row r="243" spans="10:26" ht="15.75" customHeight="1" x14ac:dyDescent="0.35">
      <c r="J243" s="1"/>
      <c r="K243" s="1"/>
      <c r="L243" s="1"/>
      <c r="M243" s="1"/>
      <c r="N243" s="1"/>
      <c r="O243" s="1"/>
      <c r="P243" s="1"/>
      <c r="Q243" s="1"/>
      <c r="Z243" s="2"/>
    </row>
    <row r="244" spans="10:26" ht="15.75" customHeight="1" x14ac:dyDescent="0.35">
      <c r="J244" s="1"/>
      <c r="K244" s="1"/>
      <c r="L244" s="1"/>
      <c r="M244" s="1"/>
      <c r="N244" s="1"/>
      <c r="O244" s="1"/>
      <c r="P244" s="1"/>
      <c r="Q244" s="1"/>
      <c r="Z244" s="2"/>
    </row>
    <row r="245" spans="10:26" ht="15.75" customHeight="1" x14ac:dyDescent="0.35">
      <c r="J245" s="1"/>
      <c r="K245" s="1"/>
      <c r="L245" s="1"/>
      <c r="M245" s="1"/>
      <c r="N245" s="1"/>
      <c r="O245" s="1"/>
      <c r="P245" s="1"/>
      <c r="Q245" s="1"/>
      <c r="Z245" s="2"/>
    </row>
    <row r="246" spans="10:26" ht="15.75" customHeight="1" x14ac:dyDescent="0.35">
      <c r="J246" s="1"/>
      <c r="K246" s="1"/>
      <c r="L246" s="1"/>
      <c r="M246" s="1"/>
      <c r="N246" s="1"/>
      <c r="O246" s="1"/>
      <c r="P246" s="1"/>
      <c r="Q246" s="1"/>
      <c r="Z246" s="2"/>
    </row>
    <row r="247" spans="10:26" ht="15.75" customHeight="1" x14ac:dyDescent="0.35">
      <c r="J247" s="1"/>
      <c r="K247" s="1"/>
      <c r="L247" s="1"/>
      <c r="M247" s="1"/>
      <c r="N247" s="1"/>
      <c r="O247" s="1"/>
      <c r="P247" s="1"/>
      <c r="Q247" s="1"/>
      <c r="Z247" s="2"/>
    </row>
    <row r="248" spans="10:26" ht="15.75" customHeight="1" x14ac:dyDescent="0.35">
      <c r="J248" s="1"/>
      <c r="K248" s="1"/>
      <c r="L248" s="1"/>
      <c r="M248" s="1"/>
      <c r="N248" s="1"/>
      <c r="O248" s="1"/>
      <c r="P248" s="1"/>
      <c r="Q248" s="1"/>
      <c r="Z248" s="2"/>
    </row>
    <row r="249" spans="10:26" ht="15.75" customHeight="1" x14ac:dyDescent="0.35">
      <c r="J249" s="1"/>
      <c r="K249" s="1"/>
      <c r="L249" s="1"/>
      <c r="M249" s="1"/>
      <c r="N249" s="1"/>
      <c r="O249" s="1"/>
      <c r="P249" s="1"/>
      <c r="Q249" s="1"/>
      <c r="Z249" s="2"/>
    </row>
    <row r="250" spans="10:26" ht="15.75" customHeight="1" x14ac:dyDescent="0.35">
      <c r="J250" s="1"/>
      <c r="K250" s="1"/>
      <c r="L250" s="1"/>
      <c r="M250" s="1"/>
      <c r="N250" s="1"/>
      <c r="O250" s="1"/>
      <c r="P250" s="1"/>
      <c r="Q250" s="1"/>
      <c r="Z250" s="2"/>
    </row>
    <row r="251" spans="10:26" ht="15.75" customHeight="1" x14ac:dyDescent="0.35">
      <c r="J251" s="1"/>
      <c r="K251" s="1"/>
      <c r="L251" s="1"/>
      <c r="M251" s="1"/>
      <c r="N251" s="1"/>
      <c r="O251" s="1"/>
      <c r="P251" s="1"/>
      <c r="Q251" s="1"/>
      <c r="Z251" s="2"/>
    </row>
    <row r="252" spans="10:26" ht="15.75" customHeight="1" x14ac:dyDescent="0.35">
      <c r="J252" s="1"/>
      <c r="K252" s="1"/>
      <c r="L252" s="1"/>
      <c r="M252" s="1"/>
      <c r="N252" s="1"/>
      <c r="O252" s="1"/>
      <c r="P252" s="1"/>
      <c r="Q252" s="1"/>
      <c r="Z252" s="2"/>
    </row>
    <row r="253" spans="10:26" ht="15.75" customHeight="1" x14ac:dyDescent="0.35">
      <c r="J253" s="1"/>
      <c r="K253" s="1"/>
      <c r="L253" s="1"/>
      <c r="M253" s="1"/>
      <c r="N253" s="1"/>
      <c r="O253" s="1"/>
      <c r="P253" s="1"/>
      <c r="Q253" s="1"/>
      <c r="Z253" s="2"/>
    </row>
    <row r="254" spans="10:26" ht="15.75" customHeight="1" x14ac:dyDescent="0.35">
      <c r="J254" s="1"/>
      <c r="K254" s="1"/>
      <c r="L254" s="1"/>
      <c r="M254" s="1"/>
      <c r="N254" s="1"/>
      <c r="O254" s="1"/>
      <c r="P254" s="1"/>
      <c r="Q254" s="1"/>
      <c r="Z254" s="2"/>
    </row>
    <row r="255" spans="10:26" ht="15.75" customHeight="1" x14ac:dyDescent="0.35">
      <c r="J255" s="1"/>
      <c r="K255" s="1"/>
      <c r="L255" s="1"/>
      <c r="M255" s="1"/>
      <c r="N255" s="1"/>
      <c r="O255" s="1"/>
      <c r="P255" s="1"/>
      <c r="Q255" s="1"/>
      <c r="Z255" s="2"/>
    </row>
    <row r="256" spans="10:26" ht="15.75" customHeight="1" x14ac:dyDescent="0.35">
      <c r="J256" s="1"/>
      <c r="K256" s="1"/>
      <c r="L256" s="1"/>
      <c r="M256" s="1"/>
      <c r="N256" s="1"/>
      <c r="O256" s="1"/>
      <c r="P256" s="1"/>
      <c r="Q256" s="1"/>
      <c r="Z256" s="2"/>
    </row>
    <row r="257" spans="10:26" ht="15.75" customHeight="1" x14ac:dyDescent="0.35">
      <c r="J257" s="1"/>
      <c r="K257" s="1"/>
      <c r="L257" s="1"/>
      <c r="M257" s="1"/>
      <c r="N257" s="1"/>
      <c r="O257" s="1"/>
      <c r="P257" s="1"/>
      <c r="Q257" s="1"/>
      <c r="Z257" s="2"/>
    </row>
    <row r="258" spans="10:26" ht="15.75" customHeight="1" x14ac:dyDescent="0.35">
      <c r="J258" s="1"/>
      <c r="K258" s="1"/>
      <c r="L258" s="1"/>
      <c r="M258" s="1"/>
      <c r="N258" s="1"/>
      <c r="O258" s="1"/>
      <c r="P258" s="1"/>
      <c r="Q258" s="1"/>
      <c r="Z258" s="2"/>
    </row>
    <row r="259" spans="10:26" ht="15.75" customHeight="1" x14ac:dyDescent="0.35">
      <c r="J259" s="1"/>
      <c r="K259" s="1"/>
      <c r="L259" s="1"/>
      <c r="M259" s="1"/>
      <c r="N259" s="1"/>
      <c r="O259" s="1"/>
      <c r="P259" s="1"/>
      <c r="Q259" s="1"/>
      <c r="Z259" s="2"/>
    </row>
    <row r="260" spans="10:26" ht="15.75" customHeight="1" x14ac:dyDescent="0.35">
      <c r="J260" s="1"/>
      <c r="K260" s="1"/>
      <c r="L260" s="1"/>
      <c r="M260" s="1"/>
      <c r="N260" s="1"/>
      <c r="O260" s="1"/>
      <c r="P260" s="1"/>
      <c r="Q260" s="1"/>
      <c r="Z260" s="2"/>
    </row>
    <row r="261" spans="10:26" ht="15.75" customHeight="1" x14ac:dyDescent="0.35">
      <c r="J261" s="1"/>
      <c r="K261" s="1"/>
      <c r="L261" s="1"/>
      <c r="M261" s="1"/>
      <c r="N261" s="1"/>
      <c r="O261" s="1"/>
      <c r="P261" s="1"/>
      <c r="Q261" s="1"/>
      <c r="Z261" s="2"/>
    </row>
    <row r="262" spans="10:26" ht="15.75" customHeight="1" x14ac:dyDescent="0.35">
      <c r="J262" s="1"/>
      <c r="K262" s="1"/>
      <c r="L262" s="1"/>
      <c r="M262" s="1"/>
      <c r="N262" s="1"/>
      <c r="O262" s="1"/>
      <c r="P262" s="1"/>
      <c r="Q262" s="1"/>
      <c r="Z262" s="2"/>
    </row>
    <row r="263" spans="10:26" ht="15.75" customHeight="1" x14ac:dyDescent="0.35">
      <c r="J263" s="1"/>
      <c r="K263" s="1"/>
      <c r="L263" s="1"/>
      <c r="M263" s="1"/>
      <c r="N263" s="1"/>
      <c r="O263" s="1"/>
      <c r="P263" s="1"/>
      <c r="Q263" s="1"/>
      <c r="Z263" s="2"/>
    </row>
    <row r="264" spans="10:26" ht="15.75" customHeight="1" x14ac:dyDescent="0.35">
      <c r="J264" s="1"/>
      <c r="K264" s="1"/>
      <c r="L264" s="1"/>
      <c r="M264" s="1"/>
      <c r="N264" s="1"/>
      <c r="O264" s="1"/>
      <c r="P264" s="1"/>
      <c r="Q264" s="1"/>
      <c r="Z264" s="2"/>
    </row>
    <row r="265" spans="10:26" ht="15.75" customHeight="1" x14ac:dyDescent="0.35">
      <c r="J265" s="1"/>
      <c r="K265" s="1"/>
      <c r="L265" s="1"/>
      <c r="M265" s="1"/>
      <c r="N265" s="1"/>
      <c r="O265" s="1"/>
      <c r="P265" s="1"/>
      <c r="Q265" s="1"/>
      <c r="Z265" s="2"/>
    </row>
    <row r="266" spans="10:26" ht="15.75" customHeight="1" x14ac:dyDescent="0.35">
      <c r="J266" s="1"/>
      <c r="K266" s="1"/>
      <c r="L266" s="1"/>
      <c r="M266" s="1"/>
      <c r="N266" s="1"/>
      <c r="O266" s="1"/>
      <c r="P266" s="1"/>
      <c r="Q266" s="1"/>
      <c r="Z266" s="2"/>
    </row>
    <row r="267" spans="10:26" ht="15.75" customHeight="1" x14ac:dyDescent="0.35">
      <c r="J267" s="1"/>
      <c r="K267" s="1"/>
      <c r="L267" s="1"/>
      <c r="M267" s="1"/>
      <c r="N267" s="1"/>
      <c r="O267" s="1"/>
      <c r="P267" s="1"/>
      <c r="Q267" s="1"/>
      <c r="Z267" s="2"/>
    </row>
    <row r="268" spans="10:26" ht="15.75" customHeight="1" x14ac:dyDescent="0.35">
      <c r="J268" s="1"/>
      <c r="K268" s="1"/>
      <c r="L268" s="1"/>
      <c r="M268" s="1"/>
      <c r="N268" s="1"/>
      <c r="O268" s="1"/>
      <c r="P268" s="1"/>
      <c r="Q268" s="1"/>
      <c r="Z268" s="2"/>
    </row>
    <row r="269" spans="10:26" ht="15.75" customHeight="1" x14ac:dyDescent="0.35">
      <c r="J269" s="1"/>
      <c r="K269" s="1"/>
      <c r="L269" s="1"/>
      <c r="M269" s="1"/>
      <c r="N269" s="1"/>
      <c r="O269" s="1"/>
      <c r="P269" s="1"/>
      <c r="Q269" s="1"/>
      <c r="Z269" s="2"/>
    </row>
    <row r="270" spans="10:26" ht="15.75" customHeight="1" x14ac:dyDescent="0.35">
      <c r="J270" s="1"/>
      <c r="K270" s="1"/>
      <c r="L270" s="1"/>
      <c r="M270" s="1"/>
      <c r="N270" s="1"/>
      <c r="O270" s="1"/>
      <c r="P270" s="1"/>
      <c r="Q270" s="1"/>
      <c r="Z270" s="2"/>
    </row>
    <row r="271" spans="10:26" ht="15.75" customHeight="1" x14ac:dyDescent="0.35">
      <c r="J271" s="1"/>
      <c r="K271" s="1"/>
      <c r="L271" s="1"/>
      <c r="M271" s="1"/>
      <c r="N271" s="1"/>
      <c r="O271" s="1"/>
      <c r="P271" s="1"/>
      <c r="Q271" s="1"/>
      <c r="Z271" s="2"/>
    </row>
    <row r="272" spans="10:26" ht="15.75" customHeight="1" x14ac:dyDescent="0.35">
      <c r="J272" s="1"/>
      <c r="K272" s="1"/>
      <c r="L272" s="1"/>
      <c r="M272" s="1"/>
      <c r="N272" s="1"/>
      <c r="O272" s="1"/>
      <c r="P272" s="1"/>
      <c r="Q272" s="1"/>
      <c r="Z272" s="2"/>
    </row>
    <row r="273" spans="10:26" ht="15.75" customHeight="1" x14ac:dyDescent="0.35">
      <c r="J273" s="1"/>
      <c r="K273" s="1"/>
      <c r="L273" s="1"/>
      <c r="M273" s="1"/>
      <c r="N273" s="1"/>
      <c r="O273" s="1"/>
      <c r="P273" s="1"/>
      <c r="Q273" s="1"/>
      <c r="Z273" s="2"/>
    </row>
    <row r="274" spans="10:26" ht="15.75" customHeight="1" x14ac:dyDescent="0.35">
      <c r="J274" s="1"/>
      <c r="K274" s="1"/>
      <c r="L274" s="1"/>
      <c r="M274" s="1"/>
      <c r="N274" s="1"/>
      <c r="O274" s="1"/>
      <c r="P274" s="1"/>
      <c r="Q274" s="1"/>
      <c r="Z274" s="2"/>
    </row>
    <row r="275" spans="10:26" ht="15.75" customHeight="1" x14ac:dyDescent="0.35">
      <c r="J275" s="1"/>
      <c r="K275" s="1"/>
      <c r="L275" s="1"/>
      <c r="M275" s="1"/>
      <c r="N275" s="1"/>
      <c r="O275" s="1"/>
      <c r="P275" s="1"/>
      <c r="Q275" s="1"/>
      <c r="Z275" s="2"/>
    </row>
    <row r="276" spans="10:26" ht="15.75" customHeight="1" x14ac:dyDescent="0.35">
      <c r="J276" s="1"/>
      <c r="K276" s="1"/>
      <c r="L276" s="1"/>
      <c r="M276" s="1"/>
      <c r="N276" s="1"/>
      <c r="O276" s="1"/>
      <c r="P276" s="1"/>
      <c r="Q276" s="1"/>
      <c r="Z276" s="2"/>
    </row>
    <row r="277" spans="10:26" ht="15.75" customHeight="1" x14ac:dyDescent="0.35">
      <c r="J277" s="1"/>
      <c r="K277" s="1"/>
      <c r="L277" s="1"/>
      <c r="M277" s="1"/>
      <c r="N277" s="1"/>
      <c r="O277" s="1"/>
      <c r="P277" s="1"/>
      <c r="Q277" s="1"/>
      <c r="Z277" s="2"/>
    </row>
    <row r="278" spans="10:26" ht="15.75" customHeight="1" x14ac:dyDescent="0.35">
      <c r="J278" s="1"/>
      <c r="K278" s="1"/>
      <c r="L278" s="1"/>
      <c r="M278" s="1"/>
      <c r="N278" s="1"/>
      <c r="O278" s="1"/>
      <c r="P278" s="1"/>
      <c r="Q278" s="1"/>
      <c r="Z278" s="2"/>
    </row>
    <row r="279" spans="10:26" ht="15.75" customHeight="1" x14ac:dyDescent="0.35">
      <c r="J279" s="1"/>
      <c r="K279" s="1"/>
      <c r="L279" s="1"/>
      <c r="M279" s="1"/>
      <c r="N279" s="1"/>
      <c r="O279" s="1"/>
      <c r="P279" s="1"/>
      <c r="Q279" s="1"/>
      <c r="Z279" s="2"/>
    </row>
    <row r="280" spans="10:26" ht="15.75" customHeight="1" x14ac:dyDescent="0.35">
      <c r="J280" s="1"/>
      <c r="K280" s="1"/>
      <c r="L280" s="1"/>
      <c r="M280" s="1"/>
      <c r="N280" s="1"/>
      <c r="O280" s="1"/>
      <c r="P280" s="1"/>
      <c r="Q280" s="1"/>
      <c r="Z280" s="2"/>
    </row>
    <row r="281" spans="10:26" ht="15.75" customHeight="1" x14ac:dyDescent="0.35">
      <c r="J281" s="1"/>
      <c r="K281" s="1"/>
      <c r="L281" s="1"/>
      <c r="M281" s="1"/>
      <c r="N281" s="1"/>
      <c r="O281" s="1"/>
      <c r="P281" s="1"/>
      <c r="Q281" s="1"/>
      <c r="Z281" s="2"/>
    </row>
    <row r="282" spans="10:26" ht="15.75" customHeight="1" x14ac:dyDescent="0.35">
      <c r="J282" s="1"/>
      <c r="K282" s="1"/>
      <c r="L282" s="1"/>
      <c r="M282" s="1"/>
      <c r="N282" s="1"/>
      <c r="O282" s="1"/>
      <c r="P282" s="1"/>
      <c r="Q282" s="1"/>
      <c r="Z282" s="2"/>
    </row>
    <row r="283" spans="10:26" ht="15.75" customHeight="1" x14ac:dyDescent="0.35">
      <c r="J283" s="1"/>
      <c r="K283" s="1"/>
      <c r="L283" s="1"/>
      <c r="M283" s="1"/>
      <c r="N283" s="1"/>
      <c r="O283" s="1"/>
      <c r="P283" s="1"/>
      <c r="Q283" s="1"/>
      <c r="Z283" s="2"/>
    </row>
    <row r="284" spans="10:26" ht="15.75" customHeight="1" x14ac:dyDescent="0.35">
      <c r="J284" s="1"/>
      <c r="K284" s="1"/>
      <c r="L284" s="1"/>
      <c r="M284" s="1"/>
      <c r="N284" s="1"/>
      <c r="O284" s="1"/>
      <c r="P284" s="1"/>
      <c r="Q284" s="1"/>
      <c r="Z284" s="2"/>
    </row>
    <row r="285" spans="10:26" ht="15.75" customHeight="1" x14ac:dyDescent="0.35">
      <c r="J285" s="1"/>
      <c r="K285" s="1"/>
      <c r="L285" s="1"/>
      <c r="M285" s="1"/>
      <c r="N285" s="1"/>
      <c r="O285" s="1"/>
      <c r="P285" s="1"/>
      <c r="Q285" s="1"/>
      <c r="Z285" s="2"/>
    </row>
    <row r="286" spans="10:26" ht="15.75" customHeight="1" x14ac:dyDescent="0.35">
      <c r="J286" s="1"/>
      <c r="K286" s="1"/>
      <c r="L286" s="1"/>
      <c r="M286" s="1"/>
      <c r="N286" s="1"/>
      <c r="O286" s="1"/>
      <c r="P286" s="1"/>
      <c r="Q286" s="1"/>
      <c r="Z286" s="2"/>
    </row>
    <row r="287" spans="10:26" ht="15.75" customHeight="1" x14ac:dyDescent="0.35">
      <c r="J287" s="1"/>
      <c r="K287" s="1"/>
      <c r="L287" s="1"/>
      <c r="M287" s="1"/>
      <c r="N287" s="1"/>
      <c r="O287" s="1"/>
      <c r="P287" s="1"/>
      <c r="Q287" s="1"/>
      <c r="Z287" s="2"/>
    </row>
    <row r="288" spans="10:26" ht="15.75" customHeight="1" x14ac:dyDescent="0.35">
      <c r="J288" s="1"/>
      <c r="K288" s="1"/>
      <c r="L288" s="1"/>
      <c r="M288" s="1"/>
      <c r="N288" s="1"/>
      <c r="O288" s="1"/>
      <c r="P288" s="1"/>
      <c r="Q288" s="1"/>
      <c r="Z288" s="2"/>
    </row>
    <row r="289" spans="10:26" ht="15.75" customHeight="1" x14ac:dyDescent="0.35">
      <c r="J289" s="1"/>
      <c r="K289" s="1"/>
      <c r="L289" s="1"/>
      <c r="M289" s="1"/>
      <c r="N289" s="1"/>
      <c r="O289" s="1"/>
      <c r="P289" s="1"/>
      <c r="Q289" s="1"/>
      <c r="Z289" s="2"/>
    </row>
    <row r="290" spans="10:26" ht="15.75" customHeight="1" x14ac:dyDescent="0.35">
      <c r="J290" s="1"/>
      <c r="K290" s="1"/>
      <c r="L290" s="1"/>
      <c r="M290" s="1"/>
      <c r="N290" s="1"/>
      <c r="O290" s="1"/>
      <c r="P290" s="1"/>
      <c r="Q290" s="1"/>
      <c r="Z290" s="2"/>
    </row>
    <row r="291" spans="10:26" ht="15.75" customHeight="1" x14ac:dyDescent="0.35">
      <c r="J291" s="1"/>
      <c r="K291" s="1"/>
      <c r="L291" s="1"/>
      <c r="M291" s="1"/>
      <c r="N291" s="1"/>
      <c r="O291" s="1"/>
      <c r="P291" s="1"/>
      <c r="Q291" s="1"/>
      <c r="Z291" s="2"/>
    </row>
    <row r="292" spans="10:26" ht="15.75" customHeight="1" x14ac:dyDescent="0.35">
      <c r="J292" s="1"/>
      <c r="K292" s="1"/>
      <c r="L292" s="1"/>
      <c r="M292" s="1"/>
      <c r="N292" s="1"/>
      <c r="O292" s="1"/>
      <c r="P292" s="1"/>
      <c r="Q292" s="1"/>
      <c r="Z292" s="2"/>
    </row>
    <row r="293" spans="10:26" ht="15.75" customHeight="1" x14ac:dyDescent="0.35">
      <c r="J293" s="1"/>
      <c r="K293" s="1"/>
      <c r="L293" s="1"/>
      <c r="M293" s="1"/>
      <c r="N293" s="1"/>
      <c r="O293" s="1"/>
      <c r="P293" s="1"/>
      <c r="Q293" s="1"/>
      <c r="Z293" s="2"/>
    </row>
    <row r="294" spans="10:26" ht="15.75" customHeight="1" x14ac:dyDescent="0.35">
      <c r="J294" s="1"/>
      <c r="K294" s="1"/>
      <c r="L294" s="1"/>
      <c r="M294" s="1"/>
      <c r="N294" s="1"/>
      <c r="O294" s="1"/>
      <c r="P294" s="1"/>
      <c r="Q294" s="1"/>
      <c r="Z294" s="2"/>
    </row>
    <row r="295" spans="10:26" ht="15.75" customHeight="1" x14ac:dyDescent="0.35">
      <c r="J295" s="1"/>
      <c r="K295" s="1"/>
      <c r="L295" s="1"/>
      <c r="M295" s="1"/>
      <c r="N295" s="1"/>
      <c r="O295" s="1"/>
      <c r="P295" s="1"/>
      <c r="Q295" s="1"/>
      <c r="Z295" s="2"/>
    </row>
    <row r="296" spans="10:26" ht="15.75" customHeight="1" x14ac:dyDescent="0.35">
      <c r="J296" s="1"/>
      <c r="K296" s="1"/>
      <c r="L296" s="1"/>
      <c r="M296" s="1"/>
      <c r="N296" s="1"/>
      <c r="O296" s="1"/>
      <c r="P296" s="1"/>
      <c r="Q296" s="1"/>
      <c r="Z296" s="2"/>
    </row>
    <row r="297" spans="10:26" ht="15.75" customHeight="1" x14ac:dyDescent="0.35">
      <c r="J297" s="1"/>
      <c r="K297" s="1"/>
      <c r="L297" s="1"/>
      <c r="M297" s="1"/>
      <c r="N297" s="1"/>
      <c r="O297" s="1"/>
      <c r="P297" s="1"/>
      <c r="Q297" s="1"/>
      <c r="Z297" s="2"/>
    </row>
    <row r="298" spans="10:26" ht="15.75" customHeight="1" x14ac:dyDescent="0.35">
      <c r="J298" s="1"/>
      <c r="K298" s="1"/>
      <c r="L298" s="1"/>
      <c r="M298" s="1"/>
      <c r="N298" s="1"/>
      <c r="O298" s="1"/>
      <c r="P298" s="1"/>
      <c r="Q298" s="1"/>
      <c r="Z298" s="2"/>
    </row>
    <row r="299" spans="10:26" ht="15.75" customHeight="1" x14ac:dyDescent="0.35">
      <c r="J299" s="1"/>
      <c r="K299" s="1"/>
      <c r="L299" s="1"/>
      <c r="M299" s="1"/>
      <c r="N299" s="1"/>
      <c r="O299" s="1"/>
      <c r="P299" s="1"/>
      <c r="Q299" s="1"/>
      <c r="Z299" s="2"/>
    </row>
    <row r="300" spans="10:26" ht="15.75" customHeight="1" x14ac:dyDescent="0.35">
      <c r="J300" s="1"/>
      <c r="K300" s="1"/>
      <c r="L300" s="1"/>
      <c r="M300" s="1"/>
      <c r="N300" s="1"/>
      <c r="O300" s="1"/>
      <c r="P300" s="1"/>
      <c r="Q300" s="1"/>
      <c r="Z300" s="2"/>
    </row>
    <row r="301" spans="10:26" ht="15.75" customHeight="1" x14ac:dyDescent="0.35">
      <c r="J301" s="1"/>
      <c r="K301" s="1"/>
      <c r="L301" s="1"/>
      <c r="M301" s="1"/>
      <c r="N301" s="1"/>
      <c r="O301" s="1"/>
      <c r="P301" s="1"/>
      <c r="Q301" s="1"/>
      <c r="Z301" s="2"/>
    </row>
    <row r="302" spans="10:26" ht="15.75" customHeight="1" x14ac:dyDescent="0.35">
      <c r="J302" s="1"/>
      <c r="K302" s="1"/>
      <c r="L302" s="1"/>
      <c r="M302" s="1"/>
      <c r="N302" s="1"/>
      <c r="O302" s="1"/>
      <c r="P302" s="1"/>
      <c r="Q302" s="1"/>
      <c r="Z302" s="2"/>
    </row>
    <row r="303" spans="10:26" ht="15.75" customHeight="1" x14ac:dyDescent="0.35">
      <c r="J303" s="1"/>
      <c r="K303" s="1"/>
      <c r="L303" s="1"/>
      <c r="M303" s="1"/>
      <c r="N303" s="1"/>
      <c r="O303" s="1"/>
      <c r="P303" s="1"/>
      <c r="Q303" s="1"/>
      <c r="Z303" s="2"/>
    </row>
    <row r="304" spans="10:26" ht="15.75" customHeight="1" x14ac:dyDescent="0.35">
      <c r="J304" s="1"/>
      <c r="K304" s="1"/>
      <c r="L304" s="1"/>
      <c r="M304" s="1"/>
      <c r="N304" s="1"/>
      <c r="O304" s="1"/>
      <c r="P304" s="1"/>
      <c r="Q304" s="1"/>
      <c r="Z304" s="2"/>
    </row>
    <row r="305" spans="10:26" ht="15.75" customHeight="1" x14ac:dyDescent="0.35">
      <c r="J305" s="1"/>
      <c r="K305" s="1"/>
      <c r="L305" s="1"/>
      <c r="M305" s="1"/>
      <c r="N305" s="1"/>
      <c r="O305" s="1"/>
      <c r="P305" s="1"/>
      <c r="Q305" s="1"/>
      <c r="Z305" s="2"/>
    </row>
    <row r="306" spans="10:26" ht="15.75" customHeight="1" x14ac:dyDescent="0.35">
      <c r="J306" s="1"/>
      <c r="K306" s="1"/>
      <c r="L306" s="1"/>
      <c r="M306" s="1"/>
      <c r="N306" s="1"/>
      <c r="O306" s="1"/>
      <c r="P306" s="1"/>
      <c r="Q306" s="1"/>
      <c r="Z306" s="2"/>
    </row>
    <row r="307" spans="10:26" ht="15.75" customHeight="1" x14ac:dyDescent="0.35">
      <c r="J307" s="1"/>
      <c r="K307" s="1"/>
      <c r="L307" s="1"/>
      <c r="M307" s="1"/>
      <c r="N307" s="1"/>
      <c r="O307" s="1"/>
      <c r="P307" s="1"/>
      <c r="Q307" s="1"/>
      <c r="Z307" s="2"/>
    </row>
    <row r="308" spans="10:26" ht="15.75" customHeight="1" x14ac:dyDescent="0.35">
      <c r="J308" s="1"/>
      <c r="K308" s="1"/>
      <c r="L308" s="1"/>
      <c r="M308" s="1"/>
      <c r="N308" s="1"/>
      <c r="O308" s="1"/>
      <c r="P308" s="1"/>
      <c r="Q308" s="1"/>
      <c r="Z308" s="2"/>
    </row>
    <row r="309" spans="10:26" ht="15.75" customHeight="1" x14ac:dyDescent="0.35">
      <c r="J309" s="1"/>
      <c r="K309" s="1"/>
      <c r="L309" s="1"/>
      <c r="M309" s="1"/>
      <c r="N309" s="1"/>
      <c r="O309" s="1"/>
      <c r="P309" s="1"/>
      <c r="Q309" s="1"/>
      <c r="Z309" s="2"/>
    </row>
    <row r="310" spans="10:26" ht="15.75" customHeight="1" x14ac:dyDescent="0.35">
      <c r="J310" s="1"/>
      <c r="K310" s="1"/>
      <c r="L310" s="1"/>
      <c r="M310" s="1"/>
      <c r="N310" s="1"/>
      <c r="O310" s="1"/>
      <c r="P310" s="1"/>
      <c r="Q310" s="1"/>
      <c r="Z310" s="2"/>
    </row>
    <row r="311" spans="10:26" ht="15.75" customHeight="1" x14ac:dyDescent="0.35">
      <c r="J311" s="1"/>
      <c r="K311" s="1"/>
      <c r="L311" s="1"/>
      <c r="M311" s="1"/>
      <c r="N311" s="1"/>
      <c r="O311" s="1"/>
      <c r="P311" s="1"/>
      <c r="Q311" s="1"/>
      <c r="Z311" s="2"/>
    </row>
    <row r="312" spans="10:26" ht="15.75" customHeight="1" x14ac:dyDescent="0.35">
      <c r="J312" s="1"/>
      <c r="K312" s="1"/>
      <c r="L312" s="1"/>
      <c r="M312" s="1"/>
      <c r="N312" s="1"/>
      <c r="O312" s="1"/>
      <c r="P312" s="1"/>
      <c r="Q312" s="1"/>
      <c r="Z312" s="2"/>
    </row>
    <row r="313" spans="10:26" ht="15.75" customHeight="1" x14ac:dyDescent="0.35">
      <c r="J313" s="1"/>
      <c r="K313" s="1"/>
      <c r="L313" s="1"/>
      <c r="M313" s="1"/>
      <c r="N313" s="1"/>
      <c r="O313" s="1"/>
      <c r="P313" s="1"/>
      <c r="Q313" s="1"/>
      <c r="Z313" s="2"/>
    </row>
    <row r="314" spans="10:26" ht="15.75" customHeight="1" x14ac:dyDescent="0.35">
      <c r="J314" s="1"/>
      <c r="K314" s="1"/>
      <c r="L314" s="1"/>
      <c r="M314" s="1"/>
      <c r="N314" s="1"/>
      <c r="O314" s="1"/>
      <c r="P314" s="1"/>
      <c r="Q314" s="1"/>
      <c r="Z314" s="2"/>
    </row>
    <row r="315" spans="10:26" ht="15.75" customHeight="1" x14ac:dyDescent="0.35">
      <c r="J315" s="1"/>
      <c r="K315" s="1"/>
      <c r="L315" s="1"/>
      <c r="M315" s="1"/>
      <c r="N315" s="1"/>
      <c r="O315" s="1"/>
      <c r="P315" s="1"/>
      <c r="Q315" s="1"/>
      <c r="Z315" s="2"/>
    </row>
    <row r="316" spans="10:26" ht="15.75" customHeight="1" x14ac:dyDescent="0.35">
      <c r="J316" s="1"/>
      <c r="K316" s="1"/>
      <c r="L316" s="1"/>
      <c r="M316" s="1"/>
      <c r="N316" s="1"/>
      <c r="O316" s="1"/>
      <c r="P316" s="1"/>
      <c r="Q316" s="1"/>
      <c r="Z316" s="2"/>
    </row>
    <row r="317" spans="10:26" ht="15.75" customHeight="1" x14ac:dyDescent="0.35">
      <c r="J317" s="1"/>
      <c r="K317" s="1"/>
      <c r="L317" s="1"/>
      <c r="M317" s="1"/>
      <c r="N317" s="1"/>
      <c r="O317" s="1"/>
      <c r="P317" s="1"/>
      <c r="Q317" s="1"/>
      <c r="Z317" s="2"/>
    </row>
    <row r="318" spans="10:26" ht="15.75" customHeight="1" x14ac:dyDescent="0.35">
      <c r="J318" s="1"/>
      <c r="K318" s="1"/>
      <c r="L318" s="1"/>
      <c r="M318" s="1"/>
      <c r="N318" s="1"/>
      <c r="O318" s="1"/>
      <c r="P318" s="1"/>
      <c r="Q318" s="1"/>
      <c r="Z318" s="2"/>
    </row>
    <row r="319" spans="10:26" ht="15.75" customHeight="1" x14ac:dyDescent="0.35">
      <c r="J319" s="1"/>
      <c r="K319" s="1"/>
      <c r="L319" s="1"/>
      <c r="M319" s="1"/>
      <c r="N319" s="1"/>
      <c r="O319" s="1"/>
      <c r="P319" s="1"/>
      <c r="Q319" s="1"/>
      <c r="Z319" s="2"/>
    </row>
    <row r="320" spans="10:26" ht="15.75" customHeight="1" x14ac:dyDescent="0.35">
      <c r="J320" s="1"/>
      <c r="K320" s="1"/>
      <c r="L320" s="1"/>
      <c r="M320" s="1"/>
      <c r="N320" s="1"/>
      <c r="O320" s="1"/>
      <c r="P320" s="1"/>
      <c r="Q320" s="1"/>
      <c r="Z320" s="2"/>
    </row>
    <row r="321" spans="10:26" ht="15.75" customHeight="1" x14ac:dyDescent="0.35">
      <c r="J321" s="1"/>
      <c r="K321" s="1"/>
      <c r="L321" s="1"/>
      <c r="M321" s="1"/>
      <c r="N321" s="1"/>
      <c r="O321" s="1"/>
      <c r="P321" s="1"/>
      <c r="Q321" s="1"/>
      <c r="Z321" s="2"/>
    </row>
    <row r="322" spans="10:26" ht="15.75" customHeight="1" x14ac:dyDescent="0.35">
      <c r="J322" s="1"/>
      <c r="K322" s="1"/>
      <c r="L322" s="1"/>
      <c r="M322" s="1"/>
      <c r="N322" s="1"/>
      <c r="O322" s="1"/>
      <c r="P322" s="1"/>
      <c r="Q322" s="1"/>
      <c r="Z322" s="2"/>
    </row>
    <row r="323" spans="10:26" ht="15.75" customHeight="1" x14ac:dyDescent="0.35">
      <c r="J323" s="1"/>
      <c r="K323" s="1"/>
      <c r="L323" s="1"/>
      <c r="M323" s="1"/>
      <c r="N323" s="1"/>
      <c r="O323" s="1"/>
      <c r="P323" s="1"/>
      <c r="Q323" s="1"/>
      <c r="Z323" s="2"/>
    </row>
    <row r="324" spans="10:26" ht="15.75" customHeight="1" x14ac:dyDescent="0.35">
      <c r="J324" s="1"/>
      <c r="K324" s="1"/>
      <c r="L324" s="1"/>
      <c r="M324" s="1"/>
      <c r="N324" s="1"/>
      <c r="O324" s="1"/>
      <c r="P324" s="1"/>
      <c r="Q324" s="1"/>
      <c r="Z324" s="2"/>
    </row>
    <row r="325" spans="10:26" ht="15.75" customHeight="1" x14ac:dyDescent="0.35">
      <c r="J325" s="1"/>
      <c r="K325" s="1"/>
      <c r="L325" s="1"/>
      <c r="M325" s="1"/>
      <c r="N325" s="1"/>
      <c r="O325" s="1"/>
      <c r="P325" s="1"/>
      <c r="Q325" s="1"/>
      <c r="Z325" s="2"/>
    </row>
    <row r="326" spans="10:26" ht="15.75" customHeight="1" x14ac:dyDescent="0.35">
      <c r="J326" s="1"/>
      <c r="K326" s="1"/>
      <c r="L326" s="1"/>
      <c r="M326" s="1"/>
      <c r="N326" s="1"/>
      <c r="O326" s="1"/>
      <c r="P326" s="1"/>
      <c r="Q326" s="1"/>
      <c r="Z326" s="2"/>
    </row>
    <row r="327" spans="10:26" ht="15.75" customHeight="1" x14ac:dyDescent="0.35">
      <c r="J327" s="1"/>
      <c r="K327" s="1"/>
      <c r="L327" s="1"/>
      <c r="M327" s="1"/>
      <c r="N327" s="1"/>
      <c r="O327" s="1"/>
      <c r="P327" s="1"/>
      <c r="Q327" s="1"/>
      <c r="Z327" s="2"/>
    </row>
    <row r="328" spans="10:26" ht="15.75" customHeight="1" x14ac:dyDescent="0.35">
      <c r="J328" s="1"/>
      <c r="K328" s="1"/>
      <c r="L328" s="1"/>
      <c r="M328" s="1"/>
      <c r="N328" s="1"/>
      <c r="O328" s="1"/>
      <c r="P328" s="1"/>
      <c r="Q328" s="1"/>
      <c r="Z328" s="2"/>
    </row>
    <row r="329" spans="10:26" ht="15.75" customHeight="1" x14ac:dyDescent="0.35">
      <c r="J329" s="1"/>
      <c r="K329" s="1"/>
      <c r="L329" s="1"/>
      <c r="M329" s="1"/>
      <c r="N329" s="1"/>
      <c r="O329" s="1"/>
      <c r="P329" s="1"/>
      <c r="Q329" s="1"/>
      <c r="Z329" s="2"/>
    </row>
    <row r="330" spans="10:26" ht="15.75" customHeight="1" x14ac:dyDescent="0.35">
      <c r="J330" s="1"/>
      <c r="K330" s="1"/>
      <c r="L330" s="1"/>
      <c r="M330" s="1"/>
      <c r="N330" s="1"/>
      <c r="O330" s="1"/>
      <c r="P330" s="1"/>
      <c r="Q330" s="1"/>
      <c r="Z330" s="2"/>
    </row>
    <row r="331" spans="10:26" ht="15.75" customHeight="1" x14ac:dyDescent="0.35">
      <c r="J331" s="1"/>
      <c r="K331" s="1"/>
      <c r="L331" s="1"/>
      <c r="M331" s="1"/>
      <c r="N331" s="1"/>
      <c r="O331" s="1"/>
      <c r="P331" s="1"/>
      <c r="Q331" s="1"/>
      <c r="Z331" s="2"/>
    </row>
    <row r="332" spans="10:26" ht="15.75" customHeight="1" x14ac:dyDescent="0.35">
      <c r="J332" s="1"/>
      <c r="K332" s="1"/>
      <c r="L332" s="1"/>
      <c r="M332" s="1"/>
      <c r="N332" s="1"/>
      <c r="O332" s="1"/>
      <c r="P332" s="1"/>
      <c r="Q332" s="1"/>
      <c r="Z332" s="2"/>
    </row>
    <row r="333" spans="10:26" ht="15.75" customHeight="1" x14ac:dyDescent="0.35">
      <c r="J333" s="1"/>
      <c r="K333" s="1"/>
      <c r="L333" s="1"/>
      <c r="M333" s="1"/>
      <c r="N333" s="1"/>
      <c r="O333" s="1"/>
      <c r="P333" s="1"/>
      <c r="Q333" s="1"/>
      <c r="Z333" s="2"/>
    </row>
    <row r="334" spans="10:26" ht="15.75" customHeight="1" x14ac:dyDescent="0.35">
      <c r="J334" s="1"/>
      <c r="K334" s="1"/>
      <c r="L334" s="1"/>
      <c r="M334" s="1"/>
      <c r="N334" s="1"/>
      <c r="O334" s="1"/>
      <c r="P334" s="1"/>
      <c r="Q334" s="1"/>
      <c r="Z334" s="2"/>
    </row>
    <row r="335" spans="10:26" ht="15.75" customHeight="1" x14ac:dyDescent="0.35">
      <c r="J335" s="1"/>
      <c r="K335" s="1"/>
      <c r="L335" s="1"/>
      <c r="M335" s="1"/>
      <c r="N335" s="1"/>
      <c r="O335" s="1"/>
      <c r="P335" s="1"/>
      <c r="Q335" s="1"/>
      <c r="Z335" s="2"/>
    </row>
    <row r="336" spans="10:26" ht="15.75" customHeight="1" x14ac:dyDescent="0.35">
      <c r="J336" s="1"/>
      <c r="K336" s="1"/>
      <c r="L336" s="1"/>
      <c r="M336" s="1"/>
      <c r="N336" s="1"/>
      <c r="O336" s="1"/>
      <c r="P336" s="1"/>
      <c r="Q336" s="1"/>
      <c r="Z336" s="2"/>
    </row>
    <row r="337" spans="10:26" ht="15.75" customHeight="1" x14ac:dyDescent="0.35">
      <c r="J337" s="1"/>
      <c r="K337" s="1"/>
      <c r="L337" s="1"/>
      <c r="M337" s="1"/>
      <c r="N337" s="1"/>
      <c r="O337" s="1"/>
      <c r="P337" s="1"/>
      <c r="Q337" s="1"/>
      <c r="Z337" s="2"/>
    </row>
    <row r="338" spans="10:26" ht="15.75" customHeight="1" x14ac:dyDescent="0.35">
      <c r="J338" s="1"/>
      <c r="K338" s="1"/>
      <c r="L338" s="1"/>
      <c r="M338" s="1"/>
      <c r="N338" s="1"/>
      <c r="O338" s="1"/>
      <c r="P338" s="1"/>
      <c r="Q338" s="1"/>
      <c r="Z338" s="2"/>
    </row>
    <row r="339" spans="10:26" ht="15.75" customHeight="1" x14ac:dyDescent="0.35">
      <c r="J339" s="1"/>
      <c r="K339" s="1"/>
      <c r="L339" s="1"/>
      <c r="M339" s="1"/>
      <c r="N339" s="1"/>
      <c r="O339" s="1"/>
      <c r="P339" s="1"/>
      <c r="Q339" s="1"/>
      <c r="Z339" s="2"/>
    </row>
    <row r="340" spans="10:26" ht="15.75" customHeight="1" x14ac:dyDescent="0.35">
      <c r="J340" s="1"/>
      <c r="K340" s="1"/>
      <c r="L340" s="1"/>
      <c r="M340" s="1"/>
      <c r="N340" s="1"/>
      <c r="O340" s="1"/>
      <c r="P340" s="1"/>
      <c r="Q340" s="1"/>
      <c r="Z340" s="2"/>
    </row>
    <row r="341" spans="10:26" ht="15.75" customHeight="1" x14ac:dyDescent="0.35">
      <c r="J341" s="1"/>
      <c r="K341" s="1"/>
      <c r="L341" s="1"/>
      <c r="M341" s="1"/>
      <c r="N341" s="1"/>
      <c r="O341" s="1"/>
      <c r="P341" s="1"/>
      <c r="Q341" s="1"/>
      <c r="Z341" s="2"/>
    </row>
    <row r="342" spans="10:26" ht="15.75" customHeight="1" x14ac:dyDescent="0.35">
      <c r="J342" s="1"/>
      <c r="K342" s="1"/>
      <c r="L342" s="1"/>
      <c r="M342" s="1"/>
      <c r="N342" s="1"/>
      <c r="O342" s="1"/>
      <c r="P342" s="1"/>
      <c r="Q342" s="1"/>
      <c r="Z342" s="2"/>
    </row>
    <row r="343" spans="10:26" ht="15.75" customHeight="1" x14ac:dyDescent="0.35">
      <c r="J343" s="1"/>
      <c r="K343" s="1"/>
      <c r="L343" s="1"/>
      <c r="M343" s="1"/>
      <c r="N343" s="1"/>
      <c r="O343" s="1"/>
      <c r="P343" s="1"/>
      <c r="Q343" s="1"/>
      <c r="Z343" s="2"/>
    </row>
    <row r="344" spans="10:26" ht="15.75" customHeight="1" x14ac:dyDescent="0.35">
      <c r="J344" s="1"/>
      <c r="K344" s="1"/>
      <c r="L344" s="1"/>
      <c r="M344" s="1"/>
      <c r="N344" s="1"/>
      <c r="O344" s="1"/>
      <c r="P344" s="1"/>
      <c r="Q344" s="1"/>
      <c r="Z344" s="2"/>
    </row>
    <row r="345" spans="10:26" ht="15.75" customHeight="1" x14ac:dyDescent="0.35">
      <c r="J345" s="1"/>
      <c r="K345" s="1"/>
      <c r="L345" s="1"/>
      <c r="M345" s="1"/>
      <c r="N345" s="1"/>
      <c r="O345" s="1"/>
      <c r="P345" s="1"/>
      <c r="Q345" s="1"/>
      <c r="Z345" s="2"/>
    </row>
    <row r="346" spans="10:26" ht="15.75" customHeight="1" x14ac:dyDescent="0.35">
      <c r="J346" s="1"/>
      <c r="K346" s="1"/>
      <c r="L346" s="1"/>
      <c r="M346" s="1"/>
      <c r="N346" s="1"/>
      <c r="O346" s="1"/>
      <c r="P346" s="1"/>
      <c r="Q346" s="1"/>
      <c r="Z346" s="2"/>
    </row>
    <row r="347" spans="10:26" ht="15.75" customHeight="1" x14ac:dyDescent="0.35">
      <c r="J347" s="1"/>
      <c r="K347" s="1"/>
      <c r="L347" s="1"/>
      <c r="M347" s="1"/>
      <c r="N347" s="1"/>
      <c r="O347" s="1"/>
      <c r="P347" s="1"/>
      <c r="Q347" s="1"/>
      <c r="Z347" s="2"/>
    </row>
    <row r="348" spans="10:26" ht="15.75" customHeight="1" x14ac:dyDescent="0.35">
      <c r="J348" s="1"/>
      <c r="K348" s="1"/>
      <c r="L348" s="1"/>
      <c r="M348" s="1"/>
      <c r="N348" s="1"/>
      <c r="O348" s="1"/>
      <c r="P348" s="1"/>
      <c r="Q348" s="1"/>
      <c r="Z348" s="2"/>
    </row>
    <row r="349" spans="10:26" ht="15.75" customHeight="1" x14ac:dyDescent="0.35">
      <c r="J349" s="1"/>
      <c r="K349" s="1"/>
      <c r="L349" s="1"/>
      <c r="M349" s="1"/>
      <c r="N349" s="1"/>
      <c r="O349" s="1"/>
      <c r="P349" s="1"/>
      <c r="Q349" s="1"/>
      <c r="Z349" s="2"/>
    </row>
    <row r="350" spans="10:26" ht="15.75" customHeight="1" x14ac:dyDescent="0.35">
      <c r="J350" s="1"/>
      <c r="K350" s="1"/>
      <c r="L350" s="1"/>
      <c r="M350" s="1"/>
      <c r="N350" s="1"/>
      <c r="O350" s="1"/>
      <c r="P350" s="1"/>
      <c r="Q350" s="1"/>
      <c r="Z350" s="2"/>
    </row>
    <row r="351" spans="10:26" ht="15.75" customHeight="1" x14ac:dyDescent="0.35">
      <c r="J351" s="1"/>
      <c r="K351" s="1"/>
      <c r="L351" s="1"/>
      <c r="M351" s="1"/>
      <c r="N351" s="1"/>
      <c r="O351" s="1"/>
      <c r="P351" s="1"/>
      <c r="Q351" s="1"/>
      <c r="Z351" s="2"/>
    </row>
    <row r="352" spans="10:26" ht="15.75" customHeight="1" x14ac:dyDescent="0.35">
      <c r="J352" s="1"/>
      <c r="K352" s="1"/>
      <c r="L352" s="1"/>
      <c r="M352" s="1"/>
      <c r="N352" s="1"/>
      <c r="O352" s="1"/>
      <c r="P352" s="1"/>
      <c r="Q352" s="1"/>
      <c r="Z352" s="2"/>
    </row>
    <row r="353" spans="10:26" ht="15.75" customHeight="1" x14ac:dyDescent="0.35">
      <c r="J353" s="1"/>
      <c r="K353" s="1"/>
      <c r="L353" s="1"/>
      <c r="M353" s="1"/>
      <c r="N353" s="1"/>
      <c r="O353" s="1"/>
      <c r="P353" s="1"/>
      <c r="Q353" s="1"/>
      <c r="Z353" s="2"/>
    </row>
    <row r="354" spans="10:26" ht="15.75" customHeight="1" x14ac:dyDescent="0.35">
      <c r="J354" s="1"/>
      <c r="K354" s="1"/>
      <c r="L354" s="1"/>
      <c r="M354" s="1"/>
      <c r="N354" s="1"/>
      <c r="O354" s="1"/>
      <c r="P354" s="1"/>
      <c r="Q354" s="1"/>
      <c r="Z354" s="2"/>
    </row>
    <row r="355" spans="10:26" ht="15.75" customHeight="1" x14ac:dyDescent="0.35">
      <c r="J355" s="1"/>
      <c r="K355" s="1"/>
      <c r="L355" s="1"/>
      <c r="M355" s="1"/>
      <c r="N355" s="1"/>
      <c r="O355" s="1"/>
      <c r="P355" s="1"/>
      <c r="Q355" s="1"/>
      <c r="Z355" s="2"/>
    </row>
    <row r="356" spans="10:26" ht="15.75" customHeight="1" x14ac:dyDescent="0.35">
      <c r="J356" s="1"/>
      <c r="K356" s="1"/>
      <c r="L356" s="1"/>
      <c r="M356" s="1"/>
      <c r="N356" s="1"/>
      <c r="O356" s="1"/>
      <c r="P356" s="1"/>
      <c r="Q356" s="1"/>
      <c r="Z356" s="2"/>
    </row>
    <row r="357" spans="10:26" ht="15.75" customHeight="1" x14ac:dyDescent="0.35">
      <c r="J357" s="1"/>
      <c r="K357" s="1"/>
      <c r="L357" s="1"/>
      <c r="M357" s="1"/>
      <c r="N357" s="1"/>
      <c r="O357" s="1"/>
      <c r="P357" s="1"/>
      <c r="Q357" s="1"/>
      <c r="Z357" s="2"/>
    </row>
    <row r="358" spans="10:26" ht="15.75" customHeight="1" x14ac:dyDescent="0.35">
      <c r="J358" s="1"/>
      <c r="K358" s="1"/>
      <c r="L358" s="1"/>
      <c r="M358" s="1"/>
      <c r="N358" s="1"/>
      <c r="O358" s="1"/>
      <c r="P358" s="1"/>
      <c r="Q358" s="1"/>
      <c r="Z358" s="2"/>
    </row>
    <row r="359" spans="10:26" ht="15.75" customHeight="1" x14ac:dyDescent="0.35">
      <c r="J359" s="1"/>
      <c r="K359" s="1"/>
      <c r="L359" s="1"/>
      <c r="M359" s="1"/>
      <c r="N359" s="1"/>
      <c r="O359" s="1"/>
      <c r="P359" s="1"/>
      <c r="Q359" s="1"/>
      <c r="Z359" s="2"/>
    </row>
    <row r="360" spans="10:26" ht="15.75" customHeight="1" x14ac:dyDescent="0.35">
      <c r="J360" s="1"/>
      <c r="K360" s="1"/>
      <c r="L360" s="1"/>
      <c r="M360" s="1"/>
      <c r="N360" s="1"/>
      <c r="O360" s="1"/>
      <c r="P360" s="1"/>
      <c r="Q360" s="1"/>
      <c r="Z360" s="2"/>
    </row>
    <row r="361" spans="10:26" ht="15.75" customHeight="1" x14ac:dyDescent="0.35">
      <c r="J361" s="1"/>
      <c r="K361" s="1"/>
      <c r="L361" s="1"/>
      <c r="M361" s="1"/>
      <c r="N361" s="1"/>
      <c r="O361" s="1"/>
      <c r="P361" s="1"/>
      <c r="Q361" s="1"/>
      <c r="Z361" s="2"/>
    </row>
    <row r="362" spans="10:26" ht="15.75" customHeight="1" x14ac:dyDescent="0.35">
      <c r="J362" s="1"/>
      <c r="K362" s="1"/>
      <c r="L362" s="1"/>
      <c r="M362" s="1"/>
      <c r="N362" s="1"/>
      <c r="O362" s="1"/>
      <c r="P362" s="1"/>
      <c r="Q362" s="1"/>
      <c r="Z362" s="2"/>
    </row>
    <row r="363" spans="10:26" ht="15.75" customHeight="1" x14ac:dyDescent="0.35">
      <c r="J363" s="1"/>
      <c r="K363" s="1"/>
      <c r="L363" s="1"/>
      <c r="M363" s="1"/>
      <c r="N363" s="1"/>
      <c r="O363" s="1"/>
      <c r="P363" s="1"/>
      <c r="Q363" s="1"/>
      <c r="Z363" s="2"/>
    </row>
    <row r="364" spans="10:26" ht="15.75" customHeight="1" x14ac:dyDescent="0.35">
      <c r="J364" s="1"/>
      <c r="K364" s="1"/>
      <c r="L364" s="1"/>
      <c r="M364" s="1"/>
      <c r="N364" s="1"/>
      <c r="O364" s="1"/>
      <c r="P364" s="1"/>
      <c r="Q364" s="1"/>
      <c r="Z364" s="2"/>
    </row>
    <row r="365" spans="10:26" ht="15.75" customHeight="1" x14ac:dyDescent="0.35">
      <c r="J365" s="1"/>
      <c r="K365" s="1"/>
      <c r="L365" s="1"/>
      <c r="M365" s="1"/>
      <c r="N365" s="1"/>
      <c r="O365" s="1"/>
      <c r="P365" s="1"/>
      <c r="Q365" s="1"/>
      <c r="Z365" s="2"/>
    </row>
    <row r="366" spans="10:26" ht="15.75" customHeight="1" x14ac:dyDescent="0.35">
      <c r="J366" s="1"/>
      <c r="K366" s="1"/>
      <c r="L366" s="1"/>
      <c r="M366" s="1"/>
      <c r="N366" s="1"/>
      <c r="O366" s="1"/>
      <c r="P366" s="1"/>
      <c r="Q366" s="1"/>
      <c r="Z366" s="2"/>
    </row>
    <row r="367" spans="10:26" ht="15.75" customHeight="1" x14ac:dyDescent="0.35">
      <c r="J367" s="1"/>
      <c r="K367" s="1"/>
      <c r="L367" s="1"/>
      <c r="M367" s="1"/>
      <c r="N367" s="1"/>
      <c r="O367" s="1"/>
      <c r="P367" s="1"/>
      <c r="Q367" s="1"/>
      <c r="Z367" s="2"/>
    </row>
    <row r="368" spans="10:26" ht="15.75" customHeight="1" x14ac:dyDescent="0.35">
      <c r="J368" s="1"/>
      <c r="K368" s="1"/>
      <c r="L368" s="1"/>
      <c r="M368" s="1"/>
      <c r="N368" s="1"/>
      <c r="O368" s="1"/>
      <c r="P368" s="1"/>
      <c r="Q368" s="1"/>
      <c r="Z368" s="2"/>
    </row>
    <row r="369" spans="10:26" ht="15.75" customHeight="1" x14ac:dyDescent="0.35">
      <c r="J369" s="1"/>
      <c r="K369" s="1"/>
      <c r="L369" s="1"/>
      <c r="M369" s="1"/>
      <c r="N369" s="1"/>
      <c r="O369" s="1"/>
      <c r="P369" s="1"/>
      <c r="Q369" s="1"/>
      <c r="Z369" s="2"/>
    </row>
    <row r="370" spans="10:26" ht="15.75" customHeight="1" x14ac:dyDescent="0.35">
      <c r="J370" s="1"/>
      <c r="K370" s="1"/>
      <c r="L370" s="1"/>
      <c r="M370" s="1"/>
      <c r="N370" s="1"/>
      <c r="O370" s="1"/>
      <c r="P370" s="1"/>
      <c r="Q370" s="1"/>
      <c r="Z370" s="2"/>
    </row>
    <row r="371" spans="10:26" ht="15.75" customHeight="1" x14ac:dyDescent="0.35">
      <c r="J371" s="1"/>
      <c r="K371" s="1"/>
      <c r="L371" s="1"/>
      <c r="M371" s="1"/>
      <c r="N371" s="1"/>
      <c r="O371" s="1"/>
      <c r="P371" s="1"/>
      <c r="Q371" s="1"/>
      <c r="Z371" s="2"/>
    </row>
    <row r="372" spans="10:26" ht="15.75" customHeight="1" x14ac:dyDescent="0.35">
      <c r="J372" s="1"/>
      <c r="K372" s="1"/>
      <c r="L372" s="1"/>
      <c r="M372" s="1"/>
      <c r="N372" s="1"/>
      <c r="O372" s="1"/>
      <c r="P372" s="1"/>
      <c r="Q372" s="1"/>
      <c r="Z372" s="2"/>
    </row>
    <row r="373" spans="10:26" ht="15.75" customHeight="1" x14ac:dyDescent="0.35">
      <c r="J373" s="1"/>
      <c r="K373" s="1"/>
      <c r="L373" s="1"/>
      <c r="M373" s="1"/>
      <c r="N373" s="1"/>
      <c r="O373" s="1"/>
      <c r="P373" s="1"/>
      <c r="Q373" s="1"/>
      <c r="Z373" s="2"/>
    </row>
    <row r="374" spans="10:26" ht="15.75" customHeight="1" x14ac:dyDescent="0.35">
      <c r="J374" s="1"/>
      <c r="K374" s="1"/>
      <c r="L374" s="1"/>
      <c r="M374" s="1"/>
      <c r="N374" s="1"/>
      <c r="O374" s="1"/>
      <c r="P374" s="1"/>
      <c r="Q374" s="1"/>
      <c r="Z374" s="2"/>
    </row>
    <row r="375" spans="10:26" ht="15.75" customHeight="1" x14ac:dyDescent="0.35">
      <c r="J375" s="1"/>
      <c r="K375" s="1"/>
      <c r="L375" s="1"/>
      <c r="M375" s="1"/>
      <c r="N375" s="1"/>
      <c r="O375" s="1"/>
      <c r="P375" s="1"/>
      <c r="Q375" s="1"/>
      <c r="Z375" s="2"/>
    </row>
    <row r="376" spans="10:26" ht="15.75" customHeight="1" x14ac:dyDescent="0.35">
      <c r="J376" s="1"/>
      <c r="K376" s="1"/>
      <c r="L376" s="1"/>
      <c r="M376" s="1"/>
      <c r="N376" s="1"/>
      <c r="O376" s="1"/>
      <c r="P376" s="1"/>
      <c r="Q376" s="1"/>
      <c r="Z376" s="2"/>
    </row>
    <row r="377" spans="10:26" ht="15.75" customHeight="1" x14ac:dyDescent="0.35">
      <c r="J377" s="1"/>
      <c r="K377" s="1"/>
      <c r="L377" s="1"/>
      <c r="M377" s="1"/>
      <c r="N377" s="1"/>
      <c r="O377" s="1"/>
      <c r="P377" s="1"/>
      <c r="Q377" s="1"/>
      <c r="Z377" s="2"/>
    </row>
    <row r="378" spans="10:26" ht="15.75" customHeight="1" x14ac:dyDescent="0.35">
      <c r="J378" s="1"/>
      <c r="K378" s="1"/>
      <c r="L378" s="1"/>
      <c r="M378" s="1"/>
      <c r="N378" s="1"/>
      <c r="O378" s="1"/>
      <c r="P378" s="1"/>
      <c r="Q378" s="1"/>
      <c r="Z378" s="2"/>
    </row>
    <row r="379" spans="10:26" ht="15.75" customHeight="1" x14ac:dyDescent="0.35">
      <c r="J379" s="1"/>
      <c r="K379" s="1"/>
      <c r="L379" s="1"/>
      <c r="M379" s="1"/>
      <c r="N379" s="1"/>
      <c r="O379" s="1"/>
      <c r="P379" s="1"/>
      <c r="Q379" s="1"/>
      <c r="Z379" s="2"/>
    </row>
    <row r="380" spans="10:26" ht="15.75" customHeight="1" x14ac:dyDescent="0.35">
      <c r="J380" s="1"/>
      <c r="K380" s="1"/>
      <c r="L380" s="1"/>
      <c r="M380" s="1"/>
      <c r="N380" s="1"/>
      <c r="O380" s="1"/>
      <c r="P380" s="1"/>
      <c r="Q380" s="1"/>
      <c r="Z380" s="2"/>
    </row>
    <row r="381" spans="10:26" ht="15.75" customHeight="1" x14ac:dyDescent="0.35">
      <c r="J381" s="1"/>
      <c r="K381" s="1"/>
      <c r="L381" s="1"/>
      <c r="M381" s="1"/>
      <c r="N381" s="1"/>
      <c r="O381" s="1"/>
      <c r="P381" s="1"/>
      <c r="Q381" s="1"/>
      <c r="Z381" s="2"/>
    </row>
    <row r="382" spans="10:26" ht="15.75" customHeight="1" x14ac:dyDescent="0.35">
      <c r="J382" s="1"/>
      <c r="K382" s="1"/>
      <c r="L382" s="1"/>
      <c r="M382" s="1"/>
      <c r="N382" s="1"/>
      <c r="O382" s="1"/>
      <c r="P382" s="1"/>
      <c r="Q382" s="1"/>
      <c r="Z382" s="2"/>
    </row>
    <row r="383" spans="10:26" ht="15.75" customHeight="1" x14ac:dyDescent="0.35">
      <c r="J383" s="1"/>
      <c r="K383" s="1"/>
      <c r="L383" s="1"/>
      <c r="M383" s="1"/>
      <c r="N383" s="1"/>
      <c r="O383" s="1"/>
      <c r="P383" s="1"/>
      <c r="Q383" s="1"/>
      <c r="Z383" s="2"/>
    </row>
    <row r="384" spans="10:26" ht="15.75" customHeight="1" x14ac:dyDescent="0.35">
      <c r="J384" s="1"/>
      <c r="K384" s="1"/>
      <c r="L384" s="1"/>
      <c r="M384" s="1"/>
      <c r="N384" s="1"/>
      <c r="O384" s="1"/>
      <c r="P384" s="1"/>
      <c r="Q384" s="1"/>
      <c r="Z384" s="2"/>
    </row>
    <row r="385" spans="10:26" ht="15.75" customHeight="1" x14ac:dyDescent="0.35">
      <c r="J385" s="1"/>
      <c r="K385" s="1"/>
      <c r="L385" s="1"/>
      <c r="M385" s="1"/>
      <c r="N385" s="1"/>
      <c r="O385" s="1"/>
      <c r="P385" s="1"/>
      <c r="Q385" s="1"/>
      <c r="Z385" s="2"/>
    </row>
    <row r="386" spans="10:26" ht="15.75" customHeight="1" x14ac:dyDescent="0.35">
      <c r="J386" s="1"/>
      <c r="K386" s="1"/>
      <c r="L386" s="1"/>
      <c r="M386" s="1"/>
      <c r="N386" s="1"/>
      <c r="O386" s="1"/>
      <c r="P386" s="1"/>
      <c r="Q386" s="1"/>
      <c r="Z386" s="2"/>
    </row>
    <row r="387" spans="10:26" ht="15.75" customHeight="1" x14ac:dyDescent="0.35">
      <c r="J387" s="1"/>
      <c r="K387" s="1"/>
      <c r="L387" s="1"/>
      <c r="M387" s="1"/>
      <c r="N387" s="1"/>
      <c r="O387" s="1"/>
      <c r="P387" s="1"/>
      <c r="Q387" s="1"/>
      <c r="Z387" s="2"/>
    </row>
    <row r="388" spans="10:26" ht="15.75" customHeight="1" x14ac:dyDescent="0.35">
      <c r="J388" s="1"/>
      <c r="K388" s="1"/>
      <c r="L388" s="1"/>
      <c r="M388" s="1"/>
      <c r="N388" s="1"/>
      <c r="O388" s="1"/>
      <c r="P388" s="1"/>
      <c r="Q388" s="1"/>
      <c r="Z388" s="2"/>
    </row>
    <row r="389" spans="10:26" ht="15.75" customHeight="1" x14ac:dyDescent="0.35">
      <c r="J389" s="1"/>
      <c r="K389" s="1"/>
      <c r="L389" s="1"/>
      <c r="M389" s="1"/>
      <c r="N389" s="1"/>
      <c r="O389" s="1"/>
      <c r="P389" s="1"/>
      <c r="Q389" s="1"/>
      <c r="Z389" s="2"/>
    </row>
    <row r="390" spans="10:26" ht="15.75" customHeight="1" x14ac:dyDescent="0.35">
      <c r="J390" s="1"/>
      <c r="K390" s="1"/>
      <c r="L390" s="1"/>
      <c r="M390" s="1"/>
      <c r="N390" s="1"/>
      <c r="O390" s="1"/>
      <c r="P390" s="1"/>
      <c r="Q390" s="1"/>
      <c r="Z390" s="2"/>
    </row>
    <row r="391" spans="10:26" ht="15.75" customHeight="1" x14ac:dyDescent="0.35">
      <c r="J391" s="1"/>
      <c r="K391" s="1"/>
      <c r="L391" s="1"/>
      <c r="M391" s="1"/>
      <c r="N391" s="1"/>
      <c r="O391" s="1"/>
      <c r="P391" s="1"/>
      <c r="Q391" s="1"/>
      <c r="Z391" s="2"/>
    </row>
    <row r="392" spans="10:26" ht="15.75" customHeight="1" x14ac:dyDescent="0.35">
      <c r="J392" s="1"/>
      <c r="K392" s="1"/>
      <c r="L392" s="1"/>
      <c r="M392" s="1"/>
      <c r="N392" s="1"/>
      <c r="O392" s="1"/>
      <c r="P392" s="1"/>
      <c r="Q392" s="1"/>
      <c r="Z392" s="2"/>
    </row>
    <row r="393" spans="10:26" ht="15.75" customHeight="1" x14ac:dyDescent="0.35">
      <c r="J393" s="1"/>
      <c r="K393" s="1"/>
      <c r="L393" s="1"/>
      <c r="M393" s="1"/>
      <c r="N393" s="1"/>
      <c r="O393" s="1"/>
      <c r="P393" s="1"/>
      <c r="Q393" s="1"/>
      <c r="Z393" s="2"/>
    </row>
    <row r="394" spans="10:26" ht="15.75" customHeight="1" x14ac:dyDescent="0.35">
      <c r="J394" s="1"/>
      <c r="K394" s="1"/>
      <c r="L394" s="1"/>
      <c r="M394" s="1"/>
      <c r="N394" s="1"/>
      <c r="O394" s="1"/>
      <c r="P394" s="1"/>
      <c r="Q394" s="1"/>
      <c r="Z394" s="2"/>
    </row>
    <row r="395" spans="10:26" ht="15.75" customHeight="1" x14ac:dyDescent="0.35">
      <c r="J395" s="1"/>
      <c r="K395" s="1"/>
      <c r="L395" s="1"/>
      <c r="M395" s="1"/>
      <c r="N395" s="1"/>
      <c r="O395" s="1"/>
      <c r="P395" s="1"/>
      <c r="Q395" s="1"/>
      <c r="Z395" s="2"/>
    </row>
    <row r="396" spans="10:26" ht="15.75" customHeight="1" x14ac:dyDescent="0.35">
      <c r="J396" s="1"/>
      <c r="K396" s="1"/>
      <c r="L396" s="1"/>
      <c r="M396" s="1"/>
      <c r="N396" s="1"/>
      <c r="O396" s="1"/>
      <c r="P396" s="1"/>
      <c r="Q396" s="1"/>
      <c r="Z396" s="2"/>
    </row>
    <row r="397" spans="10:26" ht="15.75" customHeight="1" x14ac:dyDescent="0.35">
      <c r="J397" s="1"/>
      <c r="K397" s="1"/>
      <c r="L397" s="1"/>
      <c r="M397" s="1"/>
      <c r="N397" s="1"/>
      <c r="O397" s="1"/>
      <c r="P397" s="1"/>
      <c r="Q397" s="1"/>
      <c r="Z397" s="2"/>
    </row>
    <row r="398" spans="10:26" ht="15.75" customHeight="1" x14ac:dyDescent="0.35">
      <c r="J398" s="1"/>
      <c r="K398" s="1"/>
      <c r="L398" s="1"/>
      <c r="M398" s="1"/>
      <c r="N398" s="1"/>
      <c r="O398" s="1"/>
      <c r="P398" s="1"/>
      <c r="Q398" s="1"/>
      <c r="Z398" s="2"/>
    </row>
    <row r="399" spans="10:26" ht="15.75" customHeight="1" x14ac:dyDescent="0.35">
      <c r="J399" s="1"/>
      <c r="K399" s="1"/>
      <c r="L399" s="1"/>
      <c r="M399" s="1"/>
      <c r="N399" s="1"/>
      <c r="O399" s="1"/>
      <c r="P399" s="1"/>
      <c r="Q399" s="1"/>
      <c r="Z399" s="2"/>
    </row>
    <row r="400" spans="10:26" ht="15.75" customHeight="1" x14ac:dyDescent="0.35">
      <c r="J400" s="1"/>
      <c r="K400" s="1"/>
      <c r="L400" s="1"/>
      <c r="M400" s="1"/>
      <c r="N400" s="1"/>
      <c r="O400" s="1"/>
      <c r="P400" s="1"/>
      <c r="Q400" s="1"/>
      <c r="Z400" s="2"/>
    </row>
    <row r="401" spans="10:26" ht="15.75" customHeight="1" x14ac:dyDescent="0.35">
      <c r="J401" s="1"/>
      <c r="K401" s="1"/>
      <c r="L401" s="1"/>
      <c r="M401" s="1"/>
      <c r="N401" s="1"/>
      <c r="O401" s="1"/>
      <c r="P401" s="1"/>
      <c r="Q401" s="1"/>
      <c r="Z401" s="2"/>
    </row>
    <row r="402" spans="10:26" ht="15.75" customHeight="1" x14ac:dyDescent="0.35">
      <c r="J402" s="1"/>
      <c r="K402" s="1"/>
      <c r="L402" s="1"/>
      <c r="M402" s="1"/>
      <c r="N402" s="1"/>
      <c r="O402" s="1"/>
      <c r="P402" s="1"/>
      <c r="Q402" s="1"/>
      <c r="Z402" s="2"/>
    </row>
    <row r="403" spans="10:26" ht="15.75" customHeight="1" x14ac:dyDescent="0.35">
      <c r="J403" s="1"/>
      <c r="K403" s="1"/>
      <c r="L403" s="1"/>
      <c r="M403" s="1"/>
      <c r="N403" s="1"/>
      <c r="O403" s="1"/>
      <c r="P403" s="1"/>
      <c r="Q403" s="1"/>
      <c r="Z403" s="2"/>
    </row>
    <row r="404" spans="10:26" ht="15.75" customHeight="1" x14ac:dyDescent="0.35">
      <c r="J404" s="1"/>
      <c r="K404" s="1"/>
      <c r="L404" s="1"/>
      <c r="M404" s="1"/>
      <c r="N404" s="1"/>
      <c r="O404" s="1"/>
      <c r="P404" s="1"/>
      <c r="Q404" s="1"/>
      <c r="Z404" s="2"/>
    </row>
    <row r="405" spans="10:26" ht="15.75" customHeight="1" x14ac:dyDescent="0.35">
      <c r="J405" s="1"/>
      <c r="K405" s="1"/>
      <c r="L405" s="1"/>
      <c r="M405" s="1"/>
      <c r="N405" s="1"/>
      <c r="O405" s="1"/>
      <c r="P405" s="1"/>
      <c r="Q405" s="1"/>
      <c r="Z405" s="2"/>
    </row>
    <row r="406" spans="10:26" ht="15.75" customHeight="1" x14ac:dyDescent="0.35">
      <c r="J406" s="1"/>
      <c r="K406" s="1"/>
      <c r="L406" s="1"/>
      <c r="M406" s="1"/>
      <c r="N406" s="1"/>
      <c r="O406" s="1"/>
      <c r="P406" s="1"/>
      <c r="Q406" s="1"/>
      <c r="Z406" s="2"/>
    </row>
    <row r="407" spans="10:26" ht="15.75" customHeight="1" x14ac:dyDescent="0.35">
      <c r="J407" s="1"/>
      <c r="K407" s="1"/>
      <c r="L407" s="1"/>
      <c r="M407" s="1"/>
      <c r="N407" s="1"/>
      <c r="O407" s="1"/>
      <c r="P407" s="1"/>
      <c r="Q407" s="1"/>
      <c r="Z407" s="2"/>
    </row>
    <row r="408" spans="10:26" ht="15.75" customHeight="1" x14ac:dyDescent="0.35">
      <c r="J408" s="1"/>
      <c r="K408" s="1"/>
      <c r="L408" s="1"/>
      <c r="M408" s="1"/>
      <c r="N408" s="1"/>
      <c r="O408" s="1"/>
      <c r="P408" s="1"/>
      <c r="Q408" s="1"/>
      <c r="Z408" s="2"/>
    </row>
    <row r="409" spans="10:26" ht="15.75" customHeight="1" x14ac:dyDescent="0.35">
      <c r="J409" s="1"/>
      <c r="K409" s="1"/>
      <c r="L409" s="1"/>
      <c r="M409" s="1"/>
      <c r="N409" s="1"/>
      <c r="O409" s="1"/>
      <c r="P409" s="1"/>
      <c r="Q409" s="1"/>
      <c r="Z409" s="2"/>
    </row>
    <row r="410" spans="10:26" ht="15.75" customHeight="1" x14ac:dyDescent="0.35">
      <c r="J410" s="1"/>
      <c r="K410" s="1"/>
      <c r="L410" s="1"/>
      <c r="M410" s="1"/>
      <c r="N410" s="1"/>
      <c r="O410" s="1"/>
      <c r="P410" s="1"/>
      <c r="Q410" s="1"/>
      <c r="Z410" s="2"/>
    </row>
    <row r="411" spans="10:26" ht="15.75" customHeight="1" x14ac:dyDescent="0.35">
      <c r="J411" s="1"/>
      <c r="K411" s="1"/>
      <c r="L411" s="1"/>
      <c r="M411" s="1"/>
      <c r="N411" s="1"/>
      <c r="O411" s="1"/>
      <c r="P411" s="1"/>
      <c r="Q411" s="1"/>
      <c r="Z411" s="2"/>
    </row>
    <row r="412" spans="10:26" ht="15.75" customHeight="1" x14ac:dyDescent="0.35">
      <c r="J412" s="1"/>
      <c r="K412" s="1"/>
      <c r="L412" s="1"/>
      <c r="M412" s="1"/>
      <c r="N412" s="1"/>
      <c r="O412" s="1"/>
      <c r="P412" s="1"/>
      <c r="Q412" s="1"/>
      <c r="Z412" s="2"/>
    </row>
    <row r="413" spans="10:26" ht="15.75" customHeight="1" x14ac:dyDescent="0.35">
      <c r="J413" s="1"/>
      <c r="K413" s="1"/>
      <c r="L413" s="1"/>
      <c r="M413" s="1"/>
      <c r="N413" s="1"/>
      <c r="O413" s="1"/>
      <c r="P413" s="1"/>
      <c r="Q413" s="1"/>
      <c r="Z413" s="2"/>
    </row>
    <row r="414" spans="10:26" ht="15.75" customHeight="1" x14ac:dyDescent="0.35">
      <c r="J414" s="1"/>
      <c r="K414" s="1"/>
      <c r="L414" s="1"/>
      <c r="M414" s="1"/>
      <c r="N414" s="1"/>
      <c r="O414" s="1"/>
      <c r="P414" s="1"/>
      <c r="Q414" s="1"/>
      <c r="Z414" s="2"/>
    </row>
    <row r="415" spans="10:26" ht="15.75" customHeight="1" x14ac:dyDescent="0.35">
      <c r="J415" s="1"/>
      <c r="K415" s="1"/>
      <c r="L415" s="1"/>
      <c r="M415" s="1"/>
      <c r="N415" s="1"/>
      <c r="O415" s="1"/>
      <c r="P415" s="1"/>
      <c r="Q415" s="1"/>
      <c r="Z415" s="2"/>
    </row>
    <row r="416" spans="10:26" ht="15.75" customHeight="1" x14ac:dyDescent="0.35">
      <c r="J416" s="1"/>
      <c r="K416" s="1"/>
      <c r="L416" s="1"/>
      <c r="M416" s="1"/>
      <c r="N416" s="1"/>
      <c r="O416" s="1"/>
      <c r="P416" s="1"/>
      <c r="Q416" s="1"/>
      <c r="Z416" s="2"/>
    </row>
    <row r="417" spans="10:26" ht="15.75" customHeight="1" x14ac:dyDescent="0.35">
      <c r="J417" s="1"/>
      <c r="K417" s="1"/>
      <c r="L417" s="1"/>
      <c r="M417" s="1"/>
      <c r="N417" s="1"/>
      <c r="O417" s="1"/>
      <c r="P417" s="1"/>
      <c r="Q417" s="1"/>
      <c r="Z417" s="2"/>
    </row>
    <row r="418" spans="10:26" ht="15.75" customHeight="1" x14ac:dyDescent="0.35">
      <c r="J418" s="1"/>
      <c r="K418" s="1"/>
      <c r="L418" s="1"/>
      <c r="M418" s="1"/>
      <c r="N418" s="1"/>
      <c r="O418" s="1"/>
      <c r="P418" s="1"/>
      <c r="Q418" s="1"/>
      <c r="Z418" s="2"/>
    </row>
    <row r="419" spans="10:26" ht="15.75" customHeight="1" x14ac:dyDescent="0.35">
      <c r="J419" s="1"/>
      <c r="K419" s="1"/>
      <c r="L419" s="1"/>
      <c r="M419" s="1"/>
      <c r="N419" s="1"/>
      <c r="O419" s="1"/>
      <c r="P419" s="1"/>
      <c r="Q419" s="1"/>
      <c r="Z419" s="2"/>
    </row>
    <row r="420" spans="10:26" ht="15.75" customHeight="1" x14ac:dyDescent="0.35">
      <c r="J420" s="1"/>
      <c r="K420" s="1"/>
      <c r="L420" s="1"/>
      <c r="M420" s="1"/>
      <c r="N420" s="1"/>
      <c r="O420" s="1"/>
      <c r="P420" s="1"/>
      <c r="Q420" s="1"/>
      <c r="Z420" s="2"/>
    </row>
    <row r="421" spans="10:26" ht="15.75" customHeight="1" x14ac:dyDescent="0.35">
      <c r="J421" s="1"/>
      <c r="K421" s="1"/>
      <c r="L421" s="1"/>
      <c r="M421" s="1"/>
      <c r="N421" s="1"/>
      <c r="O421" s="1"/>
      <c r="P421" s="1"/>
      <c r="Q421" s="1"/>
      <c r="Z421" s="2"/>
    </row>
    <row r="422" spans="10:26" ht="15.75" customHeight="1" x14ac:dyDescent="0.35">
      <c r="J422" s="1"/>
      <c r="K422" s="1"/>
      <c r="L422" s="1"/>
      <c r="M422" s="1"/>
      <c r="N422" s="1"/>
      <c r="O422" s="1"/>
      <c r="P422" s="1"/>
      <c r="Q422" s="1"/>
      <c r="Z422" s="2"/>
    </row>
    <row r="423" spans="10:26" ht="15.75" customHeight="1" x14ac:dyDescent="0.35">
      <c r="J423" s="1"/>
      <c r="K423" s="1"/>
      <c r="L423" s="1"/>
      <c r="M423" s="1"/>
      <c r="N423" s="1"/>
      <c r="O423" s="1"/>
      <c r="P423" s="1"/>
      <c r="Q423" s="1"/>
      <c r="Z423" s="2"/>
    </row>
    <row r="424" spans="10:26" ht="15.75" customHeight="1" x14ac:dyDescent="0.35">
      <c r="J424" s="1"/>
      <c r="K424" s="1"/>
      <c r="L424" s="1"/>
      <c r="M424" s="1"/>
      <c r="N424" s="1"/>
      <c r="O424" s="1"/>
      <c r="P424" s="1"/>
      <c r="Q424" s="1"/>
      <c r="Z424" s="2"/>
    </row>
    <row r="425" spans="10:26" ht="15.75" customHeight="1" x14ac:dyDescent="0.35">
      <c r="J425" s="1"/>
      <c r="K425" s="1"/>
      <c r="L425" s="1"/>
      <c r="M425" s="1"/>
      <c r="N425" s="1"/>
      <c r="O425" s="1"/>
      <c r="P425" s="1"/>
      <c r="Q425" s="1"/>
      <c r="Z425" s="2"/>
    </row>
    <row r="426" spans="10:26" ht="15.75" customHeight="1" x14ac:dyDescent="0.35">
      <c r="J426" s="1"/>
      <c r="K426" s="1"/>
      <c r="L426" s="1"/>
      <c r="M426" s="1"/>
      <c r="N426" s="1"/>
      <c r="O426" s="1"/>
      <c r="P426" s="1"/>
      <c r="Q426" s="1"/>
      <c r="Z426" s="2"/>
    </row>
    <row r="427" spans="10:26" ht="15.75" customHeight="1" x14ac:dyDescent="0.35">
      <c r="J427" s="1"/>
      <c r="K427" s="1"/>
      <c r="L427" s="1"/>
      <c r="M427" s="1"/>
      <c r="N427" s="1"/>
      <c r="O427" s="1"/>
      <c r="P427" s="1"/>
      <c r="Q427" s="1"/>
      <c r="Z427" s="2"/>
    </row>
    <row r="428" spans="10:26" ht="15.75" customHeight="1" x14ac:dyDescent="0.35">
      <c r="J428" s="1"/>
      <c r="K428" s="1"/>
      <c r="L428" s="1"/>
      <c r="M428" s="1"/>
      <c r="N428" s="1"/>
      <c r="O428" s="1"/>
      <c r="P428" s="1"/>
      <c r="Q428" s="1"/>
      <c r="Z428" s="2"/>
    </row>
    <row r="429" spans="10:26" ht="15.75" customHeight="1" x14ac:dyDescent="0.35">
      <c r="J429" s="1"/>
      <c r="K429" s="1"/>
      <c r="L429" s="1"/>
      <c r="M429" s="1"/>
      <c r="N429" s="1"/>
      <c r="O429" s="1"/>
      <c r="P429" s="1"/>
      <c r="Q429" s="1"/>
      <c r="Z429" s="2"/>
    </row>
    <row r="430" spans="10:26" ht="15.75" customHeight="1" x14ac:dyDescent="0.35">
      <c r="J430" s="1"/>
      <c r="K430" s="1"/>
      <c r="L430" s="1"/>
      <c r="M430" s="1"/>
      <c r="N430" s="1"/>
      <c r="O430" s="1"/>
      <c r="P430" s="1"/>
      <c r="Q430" s="1"/>
      <c r="Z430" s="2"/>
    </row>
    <row r="431" spans="10:26" ht="15.75" customHeight="1" x14ac:dyDescent="0.35">
      <c r="J431" s="1"/>
      <c r="K431" s="1"/>
      <c r="L431" s="1"/>
      <c r="M431" s="1"/>
      <c r="N431" s="1"/>
      <c r="O431" s="1"/>
      <c r="P431" s="1"/>
      <c r="Q431" s="1"/>
      <c r="Z431" s="2"/>
    </row>
    <row r="432" spans="10:26" ht="15.75" customHeight="1" x14ac:dyDescent="0.35">
      <c r="J432" s="1"/>
      <c r="K432" s="1"/>
      <c r="L432" s="1"/>
      <c r="M432" s="1"/>
      <c r="N432" s="1"/>
      <c r="O432" s="1"/>
      <c r="P432" s="1"/>
      <c r="Q432" s="1"/>
      <c r="Z432" s="2"/>
    </row>
    <row r="433" spans="10:26" ht="15.75" customHeight="1" x14ac:dyDescent="0.35">
      <c r="J433" s="1"/>
      <c r="K433" s="1"/>
      <c r="L433" s="1"/>
      <c r="M433" s="1"/>
      <c r="N433" s="1"/>
      <c r="O433" s="1"/>
      <c r="P433" s="1"/>
      <c r="Q433" s="1"/>
      <c r="Z433" s="2"/>
    </row>
    <row r="434" spans="10:26" ht="15.75" customHeight="1" x14ac:dyDescent="0.35">
      <c r="J434" s="1"/>
      <c r="K434" s="1"/>
      <c r="L434" s="1"/>
      <c r="M434" s="1"/>
      <c r="N434" s="1"/>
      <c r="O434" s="1"/>
      <c r="P434" s="1"/>
      <c r="Q434" s="1"/>
      <c r="Z434" s="2"/>
    </row>
    <row r="435" spans="10:26" ht="15.75" customHeight="1" x14ac:dyDescent="0.35">
      <c r="J435" s="1"/>
      <c r="K435" s="1"/>
      <c r="L435" s="1"/>
      <c r="M435" s="1"/>
      <c r="N435" s="1"/>
      <c r="O435" s="1"/>
      <c r="P435" s="1"/>
      <c r="Q435" s="1"/>
      <c r="Z435" s="2"/>
    </row>
    <row r="436" spans="10:26" ht="15.75" customHeight="1" x14ac:dyDescent="0.35">
      <c r="J436" s="1"/>
      <c r="K436" s="1"/>
      <c r="L436" s="1"/>
      <c r="M436" s="1"/>
      <c r="N436" s="1"/>
      <c r="O436" s="1"/>
      <c r="P436" s="1"/>
      <c r="Q436" s="1"/>
      <c r="Z436" s="2"/>
    </row>
    <row r="437" spans="10:26" ht="15.75" customHeight="1" x14ac:dyDescent="0.35">
      <c r="J437" s="1"/>
      <c r="K437" s="1"/>
      <c r="L437" s="1"/>
      <c r="M437" s="1"/>
      <c r="N437" s="1"/>
      <c r="O437" s="1"/>
      <c r="P437" s="1"/>
      <c r="Q437" s="1"/>
      <c r="Z437" s="2"/>
    </row>
    <row r="438" spans="10:26" ht="15.75" customHeight="1" x14ac:dyDescent="0.35">
      <c r="J438" s="1"/>
      <c r="K438" s="1"/>
      <c r="L438" s="1"/>
      <c r="M438" s="1"/>
      <c r="N438" s="1"/>
      <c r="O438" s="1"/>
      <c r="P438" s="1"/>
      <c r="Q438" s="1"/>
      <c r="Z438" s="2"/>
    </row>
    <row r="439" spans="10:26" ht="15.75" customHeight="1" x14ac:dyDescent="0.35">
      <c r="J439" s="1"/>
      <c r="K439" s="1"/>
      <c r="L439" s="1"/>
      <c r="M439" s="1"/>
      <c r="N439" s="1"/>
      <c r="O439" s="1"/>
      <c r="P439" s="1"/>
      <c r="Q439" s="1"/>
      <c r="Z439" s="2"/>
    </row>
    <row r="440" spans="10:26" ht="15.75" customHeight="1" x14ac:dyDescent="0.35">
      <c r="J440" s="1"/>
      <c r="K440" s="1"/>
      <c r="L440" s="1"/>
      <c r="M440" s="1"/>
      <c r="N440" s="1"/>
      <c r="O440" s="1"/>
      <c r="P440" s="1"/>
      <c r="Q440" s="1"/>
      <c r="Z440" s="2"/>
    </row>
    <row r="441" spans="10:26" ht="15.75" customHeight="1" x14ac:dyDescent="0.35">
      <c r="J441" s="1"/>
      <c r="K441" s="1"/>
      <c r="L441" s="1"/>
      <c r="M441" s="1"/>
      <c r="N441" s="1"/>
      <c r="O441" s="1"/>
      <c r="P441" s="1"/>
      <c r="Q441" s="1"/>
      <c r="Z441" s="2"/>
    </row>
    <row r="442" spans="10:26" ht="15.75" customHeight="1" x14ac:dyDescent="0.35">
      <c r="J442" s="1"/>
      <c r="K442" s="1"/>
      <c r="L442" s="1"/>
      <c r="M442" s="1"/>
      <c r="N442" s="1"/>
      <c r="O442" s="1"/>
      <c r="P442" s="1"/>
      <c r="Q442" s="1"/>
      <c r="Z442" s="2"/>
    </row>
    <row r="443" spans="10:26" ht="15.75" customHeight="1" x14ac:dyDescent="0.35">
      <c r="J443" s="1"/>
      <c r="K443" s="1"/>
      <c r="L443" s="1"/>
      <c r="M443" s="1"/>
      <c r="N443" s="1"/>
      <c r="O443" s="1"/>
      <c r="P443" s="1"/>
      <c r="Q443" s="1"/>
      <c r="Z443" s="2"/>
    </row>
    <row r="444" spans="10:26" ht="15.75" customHeight="1" x14ac:dyDescent="0.35">
      <c r="J444" s="1"/>
      <c r="K444" s="1"/>
      <c r="L444" s="1"/>
      <c r="M444" s="1"/>
      <c r="N444" s="1"/>
      <c r="O444" s="1"/>
      <c r="P444" s="1"/>
      <c r="Q444" s="1"/>
      <c r="Z444" s="2"/>
    </row>
    <row r="445" spans="10:26" ht="15.75" customHeight="1" x14ac:dyDescent="0.35">
      <c r="J445" s="1"/>
      <c r="K445" s="1"/>
      <c r="L445" s="1"/>
      <c r="M445" s="1"/>
      <c r="N445" s="1"/>
      <c r="O445" s="1"/>
      <c r="P445" s="1"/>
      <c r="Q445" s="1"/>
      <c r="Z445" s="2"/>
    </row>
    <row r="446" spans="10:26" ht="15.75" customHeight="1" x14ac:dyDescent="0.35">
      <c r="J446" s="1"/>
      <c r="K446" s="1"/>
      <c r="L446" s="1"/>
      <c r="M446" s="1"/>
      <c r="N446" s="1"/>
      <c r="O446" s="1"/>
      <c r="P446" s="1"/>
      <c r="Q446" s="1"/>
      <c r="Z446" s="2"/>
    </row>
    <row r="447" spans="10:26" ht="15.75" customHeight="1" x14ac:dyDescent="0.35">
      <c r="J447" s="1"/>
      <c r="K447" s="1"/>
      <c r="L447" s="1"/>
      <c r="M447" s="1"/>
      <c r="N447" s="1"/>
      <c r="O447" s="1"/>
      <c r="P447" s="1"/>
      <c r="Q447" s="1"/>
      <c r="Z447" s="2"/>
    </row>
    <row r="448" spans="10:26" ht="15.75" customHeight="1" x14ac:dyDescent="0.35">
      <c r="J448" s="1"/>
      <c r="K448" s="1"/>
      <c r="L448" s="1"/>
      <c r="M448" s="1"/>
      <c r="N448" s="1"/>
      <c r="O448" s="1"/>
      <c r="P448" s="1"/>
      <c r="Q448" s="1"/>
      <c r="Z448" s="2"/>
    </row>
    <row r="449" spans="10:26" ht="15.75" customHeight="1" x14ac:dyDescent="0.35">
      <c r="J449" s="1"/>
      <c r="K449" s="1"/>
      <c r="L449" s="1"/>
      <c r="M449" s="1"/>
      <c r="N449" s="1"/>
      <c r="O449" s="1"/>
      <c r="P449" s="1"/>
      <c r="Q449" s="1"/>
      <c r="Z449" s="2"/>
    </row>
    <row r="450" spans="10:26" ht="15.75" customHeight="1" x14ac:dyDescent="0.35">
      <c r="J450" s="1"/>
      <c r="K450" s="1"/>
      <c r="L450" s="1"/>
      <c r="M450" s="1"/>
      <c r="N450" s="1"/>
      <c r="O450" s="1"/>
      <c r="P450" s="1"/>
      <c r="Q450" s="1"/>
      <c r="Z450" s="2"/>
    </row>
    <row r="451" spans="10:26" ht="15.75" customHeight="1" x14ac:dyDescent="0.35">
      <c r="J451" s="1"/>
      <c r="K451" s="1"/>
      <c r="L451" s="1"/>
      <c r="M451" s="1"/>
      <c r="N451" s="1"/>
      <c r="O451" s="1"/>
      <c r="P451" s="1"/>
      <c r="Q451" s="1"/>
      <c r="Z451" s="2"/>
    </row>
    <row r="452" spans="10:26" ht="15.75" customHeight="1" x14ac:dyDescent="0.35">
      <c r="J452" s="1"/>
      <c r="K452" s="1"/>
      <c r="L452" s="1"/>
      <c r="M452" s="1"/>
      <c r="N452" s="1"/>
      <c r="O452" s="1"/>
      <c r="P452" s="1"/>
      <c r="Q452" s="1"/>
      <c r="Z452" s="2"/>
    </row>
    <row r="453" spans="10:26" ht="15.75" customHeight="1" x14ac:dyDescent="0.35">
      <c r="J453" s="1"/>
      <c r="K453" s="1"/>
      <c r="L453" s="1"/>
      <c r="M453" s="1"/>
      <c r="N453" s="1"/>
      <c r="O453" s="1"/>
      <c r="P453" s="1"/>
      <c r="Q453" s="1"/>
      <c r="Z453" s="2"/>
    </row>
    <row r="454" spans="10:26" ht="15.75" customHeight="1" x14ac:dyDescent="0.35">
      <c r="J454" s="1"/>
      <c r="K454" s="1"/>
      <c r="L454" s="1"/>
      <c r="M454" s="1"/>
      <c r="N454" s="1"/>
      <c r="O454" s="1"/>
      <c r="P454" s="1"/>
      <c r="Q454" s="1"/>
      <c r="Z454" s="2"/>
    </row>
    <row r="455" spans="10:26" ht="15.75" customHeight="1" x14ac:dyDescent="0.35">
      <c r="J455" s="1"/>
      <c r="K455" s="1"/>
      <c r="L455" s="1"/>
      <c r="M455" s="1"/>
      <c r="N455" s="1"/>
      <c r="O455" s="1"/>
      <c r="P455" s="1"/>
      <c r="Q455" s="1"/>
      <c r="Z455" s="2"/>
    </row>
    <row r="456" spans="10:26" ht="15.75" customHeight="1" x14ac:dyDescent="0.35">
      <c r="J456" s="1"/>
      <c r="K456" s="1"/>
      <c r="L456" s="1"/>
      <c r="M456" s="1"/>
      <c r="N456" s="1"/>
      <c r="O456" s="1"/>
      <c r="P456" s="1"/>
      <c r="Q456" s="1"/>
      <c r="Z456" s="2"/>
    </row>
    <row r="457" spans="10:26" ht="15.75" customHeight="1" x14ac:dyDescent="0.35">
      <c r="J457" s="1"/>
      <c r="K457" s="1"/>
      <c r="L457" s="1"/>
      <c r="M457" s="1"/>
      <c r="N457" s="1"/>
      <c r="O457" s="1"/>
      <c r="P457" s="1"/>
      <c r="Q457" s="1"/>
      <c r="Z457" s="2"/>
    </row>
    <row r="458" spans="10:26" ht="15.75" customHeight="1" x14ac:dyDescent="0.35">
      <c r="J458" s="1"/>
      <c r="K458" s="1"/>
      <c r="L458" s="1"/>
      <c r="M458" s="1"/>
      <c r="N458" s="1"/>
      <c r="O458" s="1"/>
      <c r="P458" s="1"/>
      <c r="Q458" s="1"/>
      <c r="Z458" s="2"/>
    </row>
    <row r="459" spans="10:26" ht="15.75" customHeight="1" x14ac:dyDescent="0.35">
      <c r="J459" s="1"/>
      <c r="K459" s="1"/>
      <c r="L459" s="1"/>
      <c r="M459" s="1"/>
      <c r="N459" s="1"/>
      <c r="O459" s="1"/>
      <c r="P459" s="1"/>
      <c r="Q459" s="1"/>
      <c r="Z459" s="2"/>
    </row>
    <row r="460" spans="10:26" ht="15.75" customHeight="1" x14ac:dyDescent="0.35">
      <c r="J460" s="1"/>
      <c r="K460" s="1"/>
      <c r="L460" s="1"/>
      <c r="M460" s="1"/>
      <c r="N460" s="1"/>
      <c r="O460" s="1"/>
      <c r="P460" s="1"/>
      <c r="Q460" s="1"/>
      <c r="Z460" s="2"/>
    </row>
    <row r="461" spans="10:26" ht="15.75" customHeight="1" x14ac:dyDescent="0.35">
      <c r="J461" s="1"/>
      <c r="K461" s="1"/>
      <c r="L461" s="1"/>
      <c r="M461" s="1"/>
      <c r="N461" s="1"/>
      <c r="O461" s="1"/>
      <c r="P461" s="1"/>
      <c r="Q461" s="1"/>
      <c r="Z461" s="2"/>
    </row>
    <row r="462" spans="10:26" ht="15.75" customHeight="1" x14ac:dyDescent="0.35">
      <c r="J462" s="1"/>
      <c r="K462" s="1"/>
      <c r="L462" s="1"/>
      <c r="M462" s="1"/>
      <c r="N462" s="1"/>
      <c r="O462" s="1"/>
      <c r="P462" s="1"/>
      <c r="Q462" s="1"/>
      <c r="Z462" s="2"/>
    </row>
    <row r="463" spans="10:26" ht="15.75" customHeight="1" x14ac:dyDescent="0.35">
      <c r="J463" s="1"/>
      <c r="K463" s="1"/>
      <c r="L463" s="1"/>
      <c r="M463" s="1"/>
      <c r="N463" s="1"/>
      <c r="O463" s="1"/>
      <c r="P463" s="1"/>
      <c r="Q463" s="1"/>
      <c r="Z463" s="2"/>
    </row>
    <row r="464" spans="10:26" ht="15.75" customHeight="1" x14ac:dyDescent="0.35">
      <c r="J464" s="1"/>
      <c r="K464" s="1"/>
      <c r="L464" s="1"/>
      <c r="M464" s="1"/>
      <c r="N464" s="1"/>
      <c r="O464" s="1"/>
      <c r="P464" s="1"/>
      <c r="Q464" s="1"/>
      <c r="Z464" s="2"/>
    </row>
    <row r="465" spans="10:26" ht="15.75" customHeight="1" x14ac:dyDescent="0.35">
      <c r="J465" s="1"/>
      <c r="K465" s="1"/>
      <c r="L465" s="1"/>
      <c r="M465" s="1"/>
      <c r="N465" s="1"/>
      <c r="O465" s="1"/>
      <c r="P465" s="1"/>
      <c r="Q465" s="1"/>
      <c r="Z465" s="2"/>
    </row>
    <row r="466" spans="10:26" ht="15.75" customHeight="1" x14ac:dyDescent="0.35">
      <c r="J466" s="1"/>
      <c r="K466" s="1"/>
      <c r="L466" s="1"/>
      <c r="M466" s="1"/>
      <c r="N466" s="1"/>
      <c r="O466" s="1"/>
      <c r="P466" s="1"/>
      <c r="Q466" s="1"/>
      <c r="Z466" s="2"/>
    </row>
    <row r="467" spans="10:26" ht="15.75" customHeight="1" x14ac:dyDescent="0.35">
      <c r="J467" s="1"/>
      <c r="K467" s="1"/>
      <c r="L467" s="1"/>
      <c r="M467" s="1"/>
      <c r="N467" s="1"/>
      <c r="O467" s="1"/>
      <c r="P467" s="1"/>
      <c r="Q467" s="1"/>
      <c r="Z467" s="2"/>
    </row>
    <row r="468" spans="10:26" ht="15.75" customHeight="1" x14ac:dyDescent="0.35">
      <c r="J468" s="1"/>
      <c r="K468" s="1"/>
      <c r="L468" s="1"/>
      <c r="M468" s="1"/>
      <c r="N468" s="1"/>
      <c r="O468" s="1"/>
      <c r="P468" s="1"/>
      <c r="Q468" s="1"/>
      <c r="Z468" s="2"/>
    </row>
    <row r="469" spans="10:26" ht="15.75" customHeight="1" x14ac:dyDescent="0.35">
      <c r="J469" s="1"/>
      <c r="K469" s="1"/>
      <c r="L469" s="1"/>
      <c r="M469" s="1"/>
      <c r="N469" s="1"/>
      <c r="O469" s="1"/>
      <c r="P469" s="1"/>
      <c r="Q469" s="1"/>
      <c r="Z469" s="2"/>
    </row>
    <row r="470" spans="10:26" ht="15.75" customHeight="1" x14ac:dyDescent="0.35">
      <c r="J470" s="1"/>
      <c r="K470" s="1"/>
      <c r="L470" s="1"/>
      <c r="M470" s="1"/>
      <c r="N470" s="1"/>
      <c r="O470" s="1"/>
      <c r="P470" s="1"/>
      <c r="Q470" s="1"/>
      <c r="Z470" s="2"/>
    </row>
    <row r="471" spans="10:26" ht="15.75" customHeight="1" x14ac:dyDescent="0.35">
      <c r="J471" s="1"/>
      <c r="K471" s="1"/>
      <c r="L471" s="1"/>
      <c r="M471" s="1"/>
      <c r="N471" s="1"/>
      <c r="O471" s="1"/>
      <c r="P471" s="1"/>
      <c r="Q471" s="1"/>
      <c r="Z471" s="2"/>
    </row>
    <row r="472" spans="10:26" ht="15.75" customHeight="1" x14ac:dyDescent="0.35">
      <c r="J472" s="1"/>
      <c r="K472" s="1"/>
      <c r="L472" s="1"/>
      <c r="M472" s="1"/>
      <c r="N472" s="1"/>
      <c r="O472" s="1"/>
      <c r="P472" s="1"/>
      <c r="Q472" s="1"/>
      <c r="Z472" s="2"/>
    </row>
    <row r="473" spans="10:26" ht="15.75" customHeight="1" x14ac:dyDescent="0.35">
      <c r="J473" s="1"/>
      <c r="K473" s="1"/>
      <c r="L473" s="1"/>
      <c r="M473" s="1"/>
      <c r="N473" s="1"/>
      <c r="O473" s="1"/>
      <c r="P473" s="1"/>
      <c r="Q473" s="1"/>
      <c r="Z473" s="2"/>
    </row>
    <row r="474" spans="10:26" ht="15.75" customHeight="1" x14ac:dyDescent="0.35">
      <c r="J474" s="1"/>
      <c r="K474" s="1"/>
      <c r="L474" s="1"/>
      <c r="M474" s="1"/>
      <c r="N474" s="1"/>
      <c r="O474" s="1"/>
      <c r="P474" s="1"/>
      <c r="Q474" s="1"/>
      <c r="Z474" s="2"/>
    </row>
    <row r="475" spans="10:26" ht="15.75" customHeight="1" x14ac:dyDescent="0.35">
      <c r="J475" s="1"/>
      <c r="K475" s="1"/>
      <c r="L475" s="1"/>
      <c r="M475" s="1"/>
      <c r="N475" s="1"/>
      <c r="O475" s="1"/>
      <c r="P475" s="1"/>
      <c r="Q475" s="1"/>
      <c r="Z475" s="2"/>
    </row>
    <row r="476" spans="10:26" ht="15.75" customHeight="1" x14ac:dyDescent="0.35">
      <c r="J476" s="1"/>
      <c r="K476" s="1"/>
      <c r="L476" s="1"/>
      <c r="M476" s="1"/>
      <c r="N476" s="1"/>
      <c r="O476" s="1"/>
      <c r="P476" s="1"/>
      <c r="Q476" s="1"/>
      <c r="Z476" s="2"/>
    </row>
    <row r="477" spans="10:26" ht="15.75" customHeight="1" x14ac:dyDescent="0.35">
      <c r="J477" s="1"/>
      <c r="K477" s="1"/>
      <c r="L477" s="1"/>
      <c r="M477" s="1"/>
      <c r="N477" s="1"/>
      <c r="O477" s="1"/>
      <c r="P477" s="1"/>
      <c r="Q477" s="1"/>
      <c r="Z477" s="2"/>
    </row>
    <row r="478" spans="10:26" ht="15.75" customHeight="1" x14ac:dyDescent="0.35">
      <c r="J478" s="1"/>
      <c r="K478" s="1"/>
      <c r="L478" s="1"/>
      <c r="M478" s="1"/>
      <c r="N478" s="1"/>
      <c r="O478" s="1"/>
      <c r="P478" s="1"/>
      <c r="Q478" s="1"/>
      <c r="Z478" s="2"/>
    </row>
    <row r="479" spans="10:26" ht="15.75" customHeight="1" x14ac:dyDescent="0.35">
      <c r="J479" s="1"/>
      <c r="K479" s="1"/>
      <c r="L479" s="1"/>
      <c r="M479" s="1"/>
      <c r="N479" s="1"/>
      <c r="O479" s="1"/>
      <c r="P479" s="1"/>
      <c r="Q479" s="1"/>
      <c r="Z479" s="2"/>
    </row>
    <row r="480" spans="10:26" ht="15.75" customHeight="1" x14ac:dyDescent="0.35">
      <c r="J480" s="1"/>
      <c r="K480" s="1"/>
      <c r="L480" s="1"/>
      <c r="M480" s="1"/>
      <c r="N480" s="1"/>
      <c r="O480" s="1"/>
      <c r="P480" s="1"/>
      <c r="Q480" s="1"/>
      <c r="Z480" s="2"/>
    </row>
    <row r="481" spans="10:26" ht="15.75" customHeight="1" x14ac:dyDescent="0.35">
      <c r="J481" s="1"/>
      <c r="K481" s="1"/>
      <c r="L481" s="1"/>
      <c r="M481" s="1"/>
      <c r="N481" s="1"/>
      <c r="O481" s="1"/>
      <c r="P481" s="1"/>
      <c r="Q481" s="1"/>
      <c r="Z481" s="2"/>
    </row>
    <row r="482" spans="10:26" ht="15.75" customHeight="1" x14ac:dyDescent="0.35">
      <c r="J482" s="1"/>
      <c r="K482" s="1"/>
      <c r="L482" s="1"/>
      <c r="M482" s="1"/>
      <c r="N482" s="1"/>
      <c r="O482" s="1"/>
      <c r="P482" s="1"/>
      <c r="Q482" s="1"/>
      <c r="Z482" s="2"/>
    </row>
    <row r="483" spans="10:26" ht="15.75" customHeight="1" x14ac:dyDescent="0.35">
      <c r="J483" s="1"/>
      <c r="K483" s="1"/>
      <c r="L483" s="1"/>
      <c r="M483" s="1"/>
      <c r="N483" s="1"/>
      <c r="O483" s="1"/>
      <c r="P483" s="1"/>
      <c r="Q483" s="1"/>
      <c r="Z483" s="2"/>
    </row>
    <row r="484" spans="10:26" ht="15.75" customHeight="1" x14ac:dyDescent="0.35">
      <c r="J484" s="1"/>
      <c r="K484" s="1"/>
      <c r="L484" s="1"/>
      <c r="M484" s="1"/>
      <c r="N484" s="1"/>
      <c r="O484" s="1"/>
      <c r="P484" s="1"/>
      <c r="Q484" s="1"/>
      <c r="Z484" s="2"/>
    </row>
    <row r="485" spans="10:26" ht="15.75" customHeight="1" x14ac:dyDescent="0.35">
      <c r="J485" s="1"/>
      <c r="K485" s="1"/>
      <c r="L485" s="1"/>
      <c r="M485" s="1"/>
      <c r="N485" s="1"/>
      <c r="O485" s="1"/>
      <c r="P485" s="1"/>
      <c r="Q485" s="1"/>
      <c r="Z485" s="2"/>
    </row>
    <row r="486" spans="10:26" ht="15.75" customHeight="1" x14ac:dyDescent="0.35">
      <c r="J486" s="1"/>
      <c r="K486" s="1"/>
      <c r="L486" s="1"/>
      <c r="M486" s="1"/>
      <c r="N486" s="1"/>
      <c r="O486" s="1"/>
      <c r="P486" s="1"/>
      <c r="Q486" s="1"/>
      <c r="Z486" s="2"/>
    </row>
    <row r="487" spans="10:26" ht="15.75" customHeight="1" x14ac:dyDescent="0.35">
      <c r="J487" s="1"/>
      <c r="K487" s="1"/>
      <c r="L487" s="1"/>
      <c r="M487" s="1"/>
      <c r="N487" s="1"/>
      <c r="O487" s="1"/>
      <c r="P487" s="1"/>
      <c r="Q487" s="1"/>
      <c r="Z487" s="2"/>
    </row>
    <row r="488" spans="10:26" ht="15.75" customHeight="1" x14ac:dyDescent="0.35">
      <c r="J488" s="1"/>
      <c r="K488" s="1"/>
      <c r="L488" s="1"/>
      <c r="M488" s="1"/>
      <c r="N488" s="1"/>
      <c r="O488" s="1"/>
      <c r="P488" s="1"/>
      <c r="Q488" s="1"/>
      <c r="Z488" s="2"/>
    </row>
    <row r="489" spans="10:26" ht="15.75" customHeight="1" x14ac:dyDescent="0.35">
      <c r="J489" s="1"/>
      <c r="K489" s="1"/>
      <c r="L489" s="1"/>
      <c r="M489" s="1"/>
      <c r="N489" s="1"/>
      <c r="O489" s="1"/>
      <c r="P489" s="1"/>
      <c r="Q489" s="1"/>
      <c r="Z489" s="2"/>
    </row>
    <row r="490" spans="10:26" ht="15.75" customHeight="1" x14ac:dyDescent="0.35">
      <c r="J490" s="1"/>
      <c r="K490" s="1"/>
      <c r="L490" s="1"/>
      <c r="M490" s="1"/>
      <c r="N490" s="1"/>
      <c r="O490" s="1"/>
      <c r="P490" s="1"/>
      <c r="Q490" s="1"/>
      <c r="Z490" s="2"/>
    </row>
    <row r="491" spans="10:26" ht="15.75" customHeight="1" x14ac:dyDescent="0.35">
      <c r="J491" s="1"/>
      <c r="K491" s="1"/>
      <c r="L491" s="1"/>
      <c r="M491" s="1"/>
      <c r="N491" s="1"/>
      <c r="O491" s="1"/>
      <c r="P491" s="1"/>
      <c r="Q491" s="1"/>
      <c r="Z491" s="2"/>
    </row>
    <row r="492" spans="10:26" ht="15.75" customHeight="1" x14ac:dyDescent="0.35">
      <c r="J492" s="1"/>
      <c r="K492" s="1"/>
      <c r="L492" s="1"/>
      <c r="M492" s="1"/>
      <c r="N492" s="1"/>
      <c r="O492" s="1"/>
      <c r="P492" s="1"/>
      <c r="Q492" s="1"/>
      <c r="Z492" s="2"/>
    </row>
    <row r="493" spans="10:26" ht="15.75" customHeight="1" x14ac:dyDescent="0.35">
      <c r="J493" s="1"/>
      <c r="K493" s="1"/>
      <c r="L493" s="1"/>
      <c r="M493" s="1"/>
      <c r="N493" s="1"/>
      <c r="O493" s="1"/>
      <c r="P493" s="1"/>
      <c r="Q493" s="1"/>
      <c r="Z493" s="2"/>
    </row>
    <row r="494" spans="10:26" ht="15.75" customHeight="1" x14ac:dyDescent="0.35">
      <c r="J494" s="1"/>
      <c r="K494" s="1"/>
      <c r="L494" s="1"/>
      <c r="M494" s="1"/>
      <c r="N494" s="1"/>
      <c r="O494" s="1"/>
      <c r="P494" s="1"/>
      <c r="Q494" s="1"/>
      <c r="Z494" s="2"/>
    </row>
    <row r="495" spans="10:26" ht="15.75" customHeight="1" x14ac:dyDescent="0.35">
      <c r="J495" s="1"/>
      <c r="K495" s="1"/>
      <c r="L495" s="1"/>
      <c r="M495" s="1"/>
      <c r="N495" s="1"/>
      <c r="O495" s="1"/>
      <c r="P495" s="1"/>
      <c r="Q495" s="1"/>
      <c r="Z495" s="2"/>
    </row>
    <row r="496" spans="10:26" ht="15.75" customHeight="1" x14ac:dyDescent="0.35">
      <c r="J496" s="1"/>
      <c r="K496" s="1"/>
      <c r="L496" s="1"/>
      <c r="M496" s="1"/>
      <c r="N496" s="1"/>
      <c r="O496" s="1"/>
      <c r="P496" s="1"/>
      <c r="Q496" s="1"/>
      <c r="Z496" s="2"/>
    </row>
    <row r="497" spans="10:26" ht="15.75" customHeight="1" x14ac:dyDescent="0.35">
      <c r="J497" s="1"/>
      <c r="K497" s="1"/>
      <c r="L497" s="1"/>
      <c r="M497" s="1"/>
      <c r="N497" s="1"/>
      <c r="O497" s="1"/>
      <c r="P497" s="1"/>
      <c r="Q497" s="1"/>
      <c r="Z497" s="2"/>
    </row>
    <row r="498" spans="10:26" ht="15.75" customHeight="1" x14ac:dyDescent="0.35">
      <c r="J498" s="1"/>
      <c r="K498" s="1"/>
      <c r="L498" s="1"/>
      <c r="M498" s="1"/>
      <c r="N498" s="1"/>
      <c r="O498" s="1"/>
      <c r="P498" s="1"/>
      <c r="Q498" s="1"/>
      <c r="Z498" s="2"/>
    </row>
    <row r="499" spans="10:26" ht="15.75" customHeight="1" x14ac:dyDescent="0.35">
      <c r="J499" s="1"/>
      <c r="K499" s="1"/>
      <c r="L499" s="1"/>
      <c r="M499" s="1"/>
      <c r="N499" s="1"/>
      <c r="O499" s="1"/>
      <c r="P499" s="1"/>
      <c r="Q499" s="1"/>
      <c r="Z499" s="2"/>
    </row>
    <row r="500" spans="10:26" ht="15.75" customHeight="1" x14ac:dyDescent="0.35">
      <c r="J500" s="1"/>
      <c r="K500" s="1"/>
      <c r="L500" s="1"/>
      <c r="M500" s="1"/>
      <c r="N500" s="1"/>
      <c r="O500" s="1"/>
      <c r="P500" s="1"/>
      <c r="Q500" s="1"/>
      <c r="Z500" s="2"/>
    </row>
    <row r="501" spans="10:26" ht="15.75" customHeight="1" x14ac:dyDescent="0.35">
      <c r="J501" s="1"/>
      <c r="K501" s="1"/>
      <c r="L501" s="1"/>
      <c r="M501" s="1"/>
      <c r="N501" s="1"/>
      <c r="O501" s="1"/>
      <c r="P501" s="1"/>
      <c r="Q501" s="1"/>
      <c r="Z501" s="2"/>
    </row>
    <row r="502" spans="10:26" ht="15.75" customHeight="1" x14ac:dyDescent="0.35">
      <c r="J502" s="1"/>
      <c r="K502" s="1"/>
      <c r="L502" s="1"/>
      <c r="M502" s="1"/>
      <c r="N502" s="1"/>
      <c r="O502" s="1"/>
      <c r="P502" s="1"/>
      <c r="Q502" s="1"/>
      <c r="Z502" s="2"/>
    </row>
    <row r="503" spans="10:26" ht="15.75" customHeight="1" x14ac:dyDescent="0.35">
      <c r="J503" s="1"/>
      <c r="K503" s="1"/>
      <c r="L503" s="1"/>
      <c r="M503" s="1"/>
      <c r="N503" s="1"/>
      <c r="O503" s="1"/>
      <c r="P503" s="1"/>
      <c r="Q503" s="1"/>
      <c r="Z503" s="2"/>
    </row>
    <row r="504" spans="10:26" ht="15.75" customHeight="1" x14ac:dyDescent="0.35">
      <c r="J504" s="1"/>
      <c r="K504" s="1"/>
      <c r="L504" s="1"/>
      <c r="M504" s="1"/>
      <c r="N504" s="1"/>
      <c r="O504" s="1"/>
      <c r="P504" s="1"/>
      <c r="Q504" s="1"/>
      <c r="Z504" s="2"/>
    </row>
    <row r="505" spans="10:26" ht="15.75" customHeight="1" x14ac:dyDescent="0.35">
      <c r="J505" s="1"/>
      <c r="K505" s="1"/>
      <c r="L505" s="1"/>
      <c r="M505" s="1"/>
      <c r="N505" s="1"/>
      <c r="O505" s="1"/>
      <c r="P505" s="1"/>
      <c r="Q505" s="1"/>
      <c r="Z505" s="2"/>
    </row>
    <row r="506" spans="10:26" ht="15.75" customHeight="1" x14ac:dyDescent="0.35">
      <c r="J506" s="1"/>
      <c r="K506" s="1"/>
      <c r="L506" s="1"/>
      <c r="M506" s="1"/>
      <c r="N506" s="1"/>
      <c r="O506" s="1"/>
      <c r="P506" s="1"/>
      <c r="Q506" s="1"/>
      <c r="Z506" s="2"/>
    </row>
    <row r="507" spans="10:26" ht="15.75" customHeight="1" x14ac:dyDescent="0.35">
      <c r="J507" s="1"/>
      <c r="K507" s="1"/>
      <c r="L507" s="1"/>
      <c r="M507" s="1"/>
      <c r="N507" s="1"/>
      <c r="O507" s="1"/>
      <c r="P507" s="1"/>
      <c r="Q507" s="1"/>
      <c r="Z507" s="2"/>
    </row>
    <row r="508" spans="10:26" ht="15.75" customHeight="1" x14ac:dyDescent="0.35">
      <c r="J508" s="1"/>
      <c r="K508" s="1"/>
      <c r="L508" s="1"/>
      <c r="M508" s="1"/>
      <c r="N508" s="1"/>
      <c r="O508" s="1"/>
      <c r="P508" s="1"/>
      <c r="Q508" s="1"/>
      <c r="Z508" s="2"/>
    </row>
    <row r="509" spans="10:26" ht="15.75" customHeight="1" x14ac:dyDescent="0.35">
      <c r="J509" s="1"/>
      <c r="K509" s="1"/>
      <c r="L509" s="1"/>
      <c r="M509" s="1"/>
      <c r="N509" s="1"/>
      <c r="O509" s="1"/>
      <c r="P509" s="1"/>
      <c r="Q509" s="1"/>
      <c r="Z509" s="2"/>
    </row>
    <row r="510" spans="10:26" ht="15.75" customHeight="1" x14ac:dyDescent="0.35">
      <c r="J510" s="1"/>
      <c r="K510" s="1"/>
      <c r="L510" s="1"/>
      <c r="M510" s="1"/>
      <c r="N510" s="1"/>
      <c r="O510" s="1"/>
      <c r="P510" s="1"/>
      <c r="Q510" s="1"/>
      <c r="Z510" s="2"/>
    </row>
    <row r="511" spans="10:26" ht="15.75" customHeight="1" x14ac:dyDescent="0.35">
      <c r="J511" s="1"/>
      <c r="K511" s="1"/>
      <c r="L511" s="1"/>
      <c r="M511" s="1"/>
      <c r="N511" s="1"/>
      <c r="O511" s="1"/>
      <c r="P511" s="1"/>
      <c r="Q511" s="1"/>
      <c r="Z511" s="2"/>
    </row>
    <row r="512" spans="10:26" ht="15.75" customHeight="1" x14ac:dyDescent="0.35">
      <c r="J512" s="1"/>
      <c r="K512" s="1"/>
      <c r="L512" s="1"/>
      <c r="M512" s="1"/>
      <c r="N512" s="1"/>
      <c r="O512" s="1"/>
      <c r="P512" s="1"/>
      <c r="Q512" s="1"/>
      <c r="Z512" s="2"/>
    </row>
    <row r="513" spans="10:26" ht="15.75" customHeight="1" x14ac:dyDescent="0.35">
      <c r="J513" s="1"/>
      <c r="K513" s="1"/>
      <c r="L513" s="1"/>
      <c r="M513" s="1"/>
      <c r="N513" s="1"/>
      <c r="O513" s="1"/>
      <c r="P513" s="1"/>
      <c r="Q513" s="1"/>
      <c r="Z513" s="2"/>
    </row>
    <row r="514" spans="10:26" ht="15.75" customHeight="1" x14ac:dyDescent="0.35">
      <c r="J514" s="1"/>
      <c r="K514" s="1"/>
      <c r="L514" s="1"/>
      <c r="M514" s="1"/>
      <c r="N514" s="1"/>
      <c r="O514" s="1"/>
      <c r="P514" s="1"/>
      <c r="Q514" s="1"/>
      <c r="Z514" s="2"/>
    </row>
    <row r="515" spans="10:26" ht="15.75" customHeight="1" x14ac:dyDescent="0.35">
      <c r="J515" s="1"/>
      <c r="K515" s="1"/>
      <c r="L515" s="1"/>
      <c r="M515" s="1"/>
      <c r="N515" s="1"/>
      <c r="O515" s="1"/>
      <c r="P515" s="1"/>
      <c r="Q515" s="1"/>
      <c r="Z515" s="2"/>
    </row>
    <row r="516" spans="10:26" ht="15.75" customHeight="1" x14ac:dyDescent="0.35">
      <c r="J516" s="1"/>
      <c r="K516" s="1"/>
      <c r="L516" s="1"/>
      <c r="M516" s="1"/>
      <c r="N516" s="1"/>
      <c r="O516" s="1"/>
      <c r="P516" s="1"/>
      <c r="Q516" s="1"/>
      <c r="Z516" s="2"/>
    </row>
    <row r="517" spans="10:26" ht="15.75" customHeight="1" x14ac:dyDescent="0.35">
      <c r="J517" s="1"/>
      <c r="K517" s="1"/>
      <c r="L517" s="1"/>
      <c r="M517" s="1"/>
      <c r="N517" s="1"/>
      <c r="O517" s="1"/>
      <c r="P517" s="1"/>
      <c r="Q517" s="1"/>
      <c r="Z517" s="2"/>
    </row>
    <row r="518" spans="10:26" ht="15.75" customHeight="1" x14ac:dyDescent="0.35">
      <c r="J518" s="1"/>
      <c r="K518" s="1"/>
      <c r="L518" s="1"/>
      <c r="M518" s="1"/>
      <c r="N518" s="1"/>
      <c r="O518" s="1"/>
      <c r="P518" s="1"/>
      <c r="Q518" s="1"/>
      <c r="Z518" s="2"/>
    </row>
    <row r="519" spans="10:26" ht="15.75" customHeight="1" x14ac:dyDescent="0.35">
      <c r="J519" s="1"/>
      <c r="K519" s="1"/>
      <c r="L519" s="1"/>
      <c r="M519" s="1"/>
      <c r="N519" s="1"/>
      <c r="O519" s="1"/>
      <c r="P519" s="1"/>
      <c r="Q519" s="1"/>
      <c r="Z519" s="2"/>
    </row>
    <row r="520" spans="10:26" ht="15.75" customHeight="1" x14ac:dyDescent="0.35">
      <c r="J520" s="1"/>
      <c r="K520" s="1"/>
      <c r="L520" s="1"/>
      <c r="M520" s="1"/>
      <c r="N520" s="1"/>
      <c r="O520" s="1"/>
      <c r="P520" s="1"/>
      <c r="Q520" s="1"/>
      <c r="Z520" s="2"/>
    </row>
    <row r="521" spans="10:26" ht="15.75" customHeight="1" x14ac:dyDescent="0.35">
      <c r="J521" s="1"/>
      <c r="K521" s="1"/>
      <c r="L521" s="1"/>
      <c r="M521" s="1"/>
      <c r="N521" s="1"/>
      <c r="O521" s="1"/>
      <c r="P521" s="1"/>
      <c r="Q521" s="1"/>
      <c r="Z521" s="2"/>
    </row>
    <row r="522" spans="10:26" ht="15.75" customHeight="1" x14ac:dyDescent="0.35">
      <c r="J522" s="1"/>
      <c r="K522" s="1"/>
      <c r="L522" s="1"/>
      <c r="M522" s="1"/>
      <c r="N522" s="1"/>
      <c r="O522" s="1"/>
      <c r="P522" s="1"/>
      <c r="Q522" s="1"/>
      <c r="Z522" s="2"/>
    </row>
    <row r="523" spans="10:26" ht="15.75" customHeight="1" x14ac:dyDescent="0.35">
      <c r="J523" s="1"/>
      <c r="K523" s="1"/>
      <c r="L523" s="1"/>
      <c r="M523" s="1"/>
      <c r="N523" s="1"/>
      <c r="O523" s="1"/>
      <c r="P523" s="1"/>
      <c r="Q523" s="1"/>
      <c r="Z523" s="2"/>
    </row>
    <row r="524" spans="10:26" ht="15.75" customHeight="1" x14ac:dyDescent="0.35">
      <c r="J524" s="1"/>
      <c r="K524" s="1"/>
      <c r="L524" s="1"/>
      <c r="M524" s="1"/>
      <c r="N524" s="1"/>
      <c r="O524" s="1"/>
      <c r="P524" s="1"/>
      <c r="Q524" s="1"/>
      <c r="Z524" s="2"/>
    </row>
    <row r="525" spans="10:26" ht="15.75" customHeight="1" x14ac:dyDescent="0.35">
      <c r="J525" s="1"/>
      <c r="K525" s="1"/>
      <c r="L525" s="1"/>
      <c r="M525" s="1"/>
      <c r="N525" s="1"/>
      <c r="O525" s="1"/>
      <c r="P525" s="1"/>
      <c r="Q525" s="1"/>
      <c r="Z525" s="2"/>
    </row>
    <row r="526" spans="10:26" ht="15.75" customHeight="1" x14ac:dyDescent="0.35">
      <c r="J526" s="1"/>
      <c r="K526" s="1"/>
      <c r="L526" s="1"/>
      <c r="M526" s="1"/>
      <c r="N526" s="1"/>
      <c r="O526" s="1"/>
      <c r="P526" s="1"/>
      <c r="Q526" s="1"/>
      <c r="Z526" s="2"/>
    </row>
    <row r="527" spans="10:26" ht="15.75" customHeight="1" x14ac:dyDescent="0.35">
      <c r="J527" s="1"/>
      <c r="K527" s="1"/>
      <c r="L527" s="1"/>
      <c r="M527" s="1"/>
      <c r="N527" s="1"/>
      <c r="O527" s="1"/>
      <c r="P527" s="1"/>
      <c r="Q527" s="1"/>
      <c r="Z527" s="2"/>
    </row>
    <row r="528" spans="10:26" ht="15.75" customHeight="1" x14ac:dyDescent="0.35">
      <c r="J528" s="1"/>
      <c r="K528" s="1"/>
      <c r="L528" s="1"/>
      <c r="M528" s="1"/>
      <c r="N528" s="1"/>
      <c r="O528" s="1"/>
      <c r="P528" s="1"/>
      <c r="Q528" s="1"/>
      <c r="Z528" s="2"/>
    </row>
    <row r="529" spans="10:26" ht="15.75" customHeight="1" x14ac:dyDescent="0.35">
      <c r="J529" s="1"/>
      <c r="K529" s="1"/>
      <c r="L529" s="1"/>
      <c r="M529" s="1"/>
      <c r="N529" s="1"/>
      <c r="O529" s="1"/>
      <c r="P529" s="1"/>
      <c r="Q529" s="1"/>
      <c r="Z529" s="2"/>
    </row>
    <row r="530" spans="10:26" ht="15.75" customHeight="1" x14ac:dyDescent="0.35">
      <c r="J530" s="1"/>
      <c r="K530" s="1"/>
      <c r="L530" s="1"/>
      <c r="M530" s="1"/>
      <c r="N530" s="1"/>
      <c r="O530" s="1"/>
      <c r="P530" s="1"/>
      <c r="Q530" s="1"/>
      <c r="Z530" s="2"/>
    </row>
    <row r="531" spans="10:26" ht="15.75" customHeight="1" x14ac:dyDescent="0.35">
      <c r="J531" s="1"/>
      <c r="K531" s="1"/>
      <c r="L531" s="1"/>
      <c r="M531" s="1"/>
      <c r="N531" s="1"/>
      <c r="O531" s="1"/>
      <c r="P531" s="1"/>
      <c r="Q531" s="1"/>
      <c r="Z531" s="2"/>
    </row>
    <row r="532" spans="10:26" ht="15.75" customHeight="1" x14ac:dyDescent="0.35">
      <c r="J532" s="1"/>
      <c r="K532" s="1"/>
      <c r="L532" s="1"/>
      <c r="M532" s="1"/>
      <c r="N532" s="1"/>
      <c r="O532" s="1"/>
      <c r="P532" s="1"/>
      <c r="Q532" s="1"/>
      <c r="Z532" s="2"/>
    </row>
    <row r="533" spans="10:26" ht="15.75" customHeight="1" x14ac:dyDescent="0.35">
      <c r="J533" s="1"/>
      <c r="K533" s="1"/>
      <c r="L533" s="1"/>
      <c r="M533" s="1"/>
      <c r="N533" s="1"/>
      <c r="O533" s="1"/>
      <c r="P533" s="1"/>
      <c r="Q533" s="1"/>
      <c r="Z533" s="2"/>
    </row>
    <row r="534" spans="10:26" ht="15.75" customHeight="1" x14ac:dyDescent="0.35">
      <c r="J534" s="1"/>
      <c r="K534" s="1"/>
      <c r="L534" s="1"/>
      <c r="M534" s="1"/>
      <c r="N534" s="1"/>
      <c r="O534" s="1"/>
      <c r="P534" s="1"/>
      <c r="Q534" s="1"/>
      <c r="Z534" s="2"/>
    </row>
    <row r="535" spans="10:26" ht="15.75" customHeight="1" x14ac:dyDescent="0.35">
      <c r="J535" s="1"/>
      <c r="K535" s="1"/>
      <c r="L535" s="1"/>
      <c r="M535" s="1"/>
      <c r="N535" s="1"/>
      <c r="O535" s="1"/>
      <c r="P535" s="1"/>
      <c r="Q535" s="1"/>
      <c r="Z535" s="2"/>
    </row>
    <row r="536" spans="10:26" ht="15.75" customHeight="1" x14ac:dyDescent="0.35">
      <c r="J536" s="1"/>
      <c r="K536" s="1"/>
      <c r="L536" s="1"/>
      <c r="M536" s="1"/>
      <c r="N536" s="1"/>
      <c r="O536" s="1"/>
      <c r="P536" s="1"/>
      <c r="Q536" s="1"/>
      <c r="Z536" s="2"/>
    </row>
    <row r="537" spans="10:26" ht="15.75" customHeight="1" x14ac:dyDescent="0.35">
      <c r="J537" s="1"/>
      <c r="K537" s="1"/>
      <c r="L537" s="1"/>
      <c r="M537" s="1"/>
      <c r="N537" s="1"/>
      <c r="O537" s="1"/>
      <c r="P537" s="1"/>
      <c r="Q537" s="1"/>
      <c r="Z537" s="2"/>
    </row>
    <row r="538" spans="10:26" ht="15.75" customHeight="1" x14ac:dyDescent="0.35">
      <c r="J538" s="1"/>
      <c r="K538" s="1"/>
      <c r="L538" s="1"/>
      <c r="M538" s="1"/>
      <c r="N538" s="1"/>
      <c r="O538" s="1"/>
      <c r="P538" s="1"/>
      <c r="Q538" s="1"/>
      <c r="Z538" s="2"/>
    </row>
    <row r="539" spans="10:26" ht="15.75" customHeight="1" x14ac:dyDescent="0.35">
      <c r="J539" s="1"/>
      <c r="K539" s="1"/>
      <c r="L539" s="1"/>
      <c r="M539" s="1"/>
      <c r="N539" s="1"/>
      <c r="O539" s="1"/>
      <c r="P539" s="1"/>
      <c r="Q539" s="1"/>
      <c r="Z539" s="2"/>
    </row>
    <row r="540" spans="10:26" ht="15.75" customHeight="1" x14ac:dyDescent="0.35">
      <c r="J540" s="1"/>
      <c r="K540" s="1"/>
      <c r="L540" s="1"/>
      <c r="M540" s="1"/>
      <c r="N540" s="1"/>
      <c r="O540" s="1"/>
      <c r="P540" s="1"/>
      <c r="Q540" s="1"/>
      <c r="Z540" s="2"/>
    </row>
    <row r="541" spans="10:26" ht="15.75" customHeight="1" x14ac:dyDescent="0.35">
      <c r="J541" s="1"/>
      <c r="K541" s="1"/>
      <c r="L541" s="1"/>
      <c r="M541" s="1"/>
      <c r="N541" s="1"/>
      <c r="O541" s="1"/>
      <c r="P541" s="1"/>
      <c r="Q541" s="1"/>
      <c r="Z541" s="2"/>
    </row>
    <row r="542" spans="10:26" ht="15.75" customHeight="1" x14ac:dyDescent="0.35">
      <c r="J542" s="1"/>
      <c r="K542" s="1"/>
      <c r="L542" s="1"/>
      <c r="M542" s="1"/>
      <c r="N542" s="1"/>
      <c r="O542" s="1"/>
      <c r="P542" s="1"/>
      <c r="Q542" s="1"/>
      <c r="Z542" s="2"/>
    </row>
    <row r="543" spans="10:26" ht="15.75" customHeight="1" x14ac:dyDescent="0.35">
      <c r="J543" s="1"/>
      <c r="K543" s="1"/>
      <c r="L543" s="1"/>
      <c r="M543" s="1"/>
      <c r="N543" s="1"/>
      <c r="O543" s="1"/>
      <c r="P543" s="1"/>
      <c r="Q543" s="1"/>
      <c r="Z543" s="2"/>
    </row>
    <row r="544" spans="10:26" ht="15.75" customHeight="1" x14ac:dyDescent="0.35">
      <c r="J544" s="1"/>
      <c r="K544" s="1"/>
      <c r="L544" s="1"/>
      <c r="M544" s="1"/>
      <c r="N544" s="1"/>
      <c r="O544" s="1"/>
      <c r="P544" s="1"/>
      <c r="Q544" s="1"/>
      <c r="Z544" s="2"/>
    </row>
    <row r="545" spans="10:26" ht="15.75" customHeight="1" x14ac:dyDescent="0.35">
      <c r="J545" s="1"/>
      <c r="K545" s="1"/>
      <c r="L545" s="1"/>
      <c r="M545" s="1"/>
      <c r="N545" s="1"/>
      <c r="O545" s="1"/>
      <c r="P545" s="1"/>
      <c r="Q545" s="1"/>
      <c r="Z545" s="2"/>
    </row>
    <row r="546" spans="10:26" ht="15.75" customHeight="1" x14ac:dyDescent="0.35">
      <c r="J546" s="1"/>
      <c r="K546" s="1"/>
      <c r="L546" s="1"/>
      <c r="M546" s="1"/>
      <c r="N546" s="1"/>
      <c r="O546" s="1"/>
      <c r="P546" s="1"/>
      <c r="Q546" s="1"/>
      <c r="Z546" s="2"/>
    </row>
    <row r="547" spans="10:26" ht="15.75" customHeight="1" x14ac:dyDescent="0.35">
      <c r="J547" s="1"/>
      <c r="K547" s="1"/>
      <c r="L547" s="1"/>
      <c r="M547" s="1"/>
      <c r="N547" s="1"/>
      <c r="O547" s="1"/>
      <c r="P547" s="1"/>
      <c r="Q547" s="1"/>
      <c r="Z547" s="2"/>
    </row>
    <row r="548" spans="10:26" ht="15.75" customHeight="1" x14ac:dyDescent="0.35">
      <c r="J548" s="1"/>
      <c r="K548" s="1"/>
      <c r="L548" s="1"/>
      <c r="M548" s="1"/>
      <c r="N548" s="1"/>
      <c r="O548" s="1"/>
      <c r="P548" s="1"/>
      <c r="Q548" s="1"/>
      <c r="Z548" s="2"/>
    </row>
    <row r="549" spans="10:26" ht="15.75" customHeight="1" x14ac:dyDescent="0.35">
      <c r="J549" s="1"/>
      <c r="K549" s="1"/>
      <c r="L549" s="1"/>
      <c r="M549" s="1"/>
      <c r="N549" s="1"/>
      <c r="O549" s="1"/>
      <c r="P549" s="1"/>
      <c r="Q549" s="1"/>
      <c r="Z549" s="2"/>
    </row>
    <row r="550" spans="10:26" ht="15.75" customHeight="1" x14ac:dyDescent="0.35">
      <c r="J550" s="1"/>
      <c r="K550" s="1"/>
      <c r="L550" s="1"/>
      <c r="M550" s="1"/>
      <c r="N550" s="1"/>
      <c r="O550" s="1"/>
      <c r="P550" s="1"/>
      <c r="Q550" s="1"/>
      <c r="Z550" s="2"/>
    </row>
    <row r="551" spans="10:26" ht="15.75" customHeight="1" x14ac:dyDescent="0.35">
      <c r="J551" s="1"/>
      <c r="K551" s="1"/>
      <c r="L551" s="1"/>
      <c r="M551" s="1"/>
      <c r="N551" s="1"/>
      <c r="O551" s="1"/>
      <c r="P551" s="1"/>
      <c r="Q551" s="1"/>
      <c r="Z551" s="2"/>
    </row>
    <row r="552" spans="10:26" ht="15.75" customHeight="1" x14ac:dyDescent="0.35">
      <c r="J552" s="1"/>
      <c r="K552" s="1"/>
      <c r="L552" s="1"/>
      <c r="M552" s="1"/>
      <c r="N552" s="1"/>
      <c r="O552" s="1"/>
      <c r="P552" s="1"/>
      <c r="Q552" s="1"/>
      <c r="Z552" s="2"/>
    </row>
    <row r="553" spans="10:26" ht="15.75" customHeight="1" x14ac:dyDescent="0.35">
      <c r="J553" s="1"/>
      <c r="K553" s="1"/>
      <c r="L553" s="1"/>
      <c r="M553" s="1"/>
      <c r="N553" s="1"/>
      <c r="O553" s="1"/>
      <c r="P553" s="1"/>
      <c r="Q553" s="1"/>
      <c r="Z553" s="2"/>
    </row>
    <row r="554" spans="10:26" ht="15.75" customHeight="1" x14ac:dyDescent="0.35">
      <c r="J554" s="1"/>
      <c r="K554" s="1"/>
      <c r="L554" s="1"/>
      <c r="M554" s="1"/>
      <c r="N554" s="1"/>
      <c r="O554" s="1"/>
      <c r="P554" s="1"/>
      <c r="Q554" s="1"/>
      <c r="Z554" s="2"/>
    </row>
    <row r="555" spans="10:26" ht="15.75" customHeight="1" x14ac:dyDescent="0.35">
      <c r="J555" s="1"/>
      <c r="K555" s="1"/>
      <c r="L555" s="1"/>
      <c r="M555" s="1"/>
      <c r="N555" s="1"/>
      <c r="O555" s="1"/>
      <c r="P555" s="1"/>
      <c r="Q555" s="1"/>
      <c r="Z555" s="2"/>
    </row>
    <row r="556" spans="10:26" ht="15.75" customHeight="1" x14ac:dyDescent="0.35">
      <c r="J556" s="1"/>
      <c r="K556" s="1"/>
      <c r="L556" s="1"/>
      <c r="M556" s="1"/>
      <c r="N556" s="1"/>
      <c r="O556" s="1"/>
      <c r="P556" s="1"/>
      <c r="Q556" s="1"/>
      <c r="Z556" s="2"/>
    </row>
    <row r="557" spans="10:26" ht="15.75" customHeight="1" x14ac:dyDescent="0.35">
      <c r="J557" s="1"/>
      <c r="K557" s="1"/>
      <c r="L557" s="1"/>
      <c r="M557" s="1"/>
      <c r="N557" s="1"/>
      <c r="O557" s="1"/>
      <c r="P557" s="1"/>
      <c r="Q557" s="1"/>
      <c r="Z557" s="2"/>
    </row>
    <row r="558" spans="10:26" ht="15.75" customHeight="1" x14ac:dyDescent="0.35">
      <c r="J558" s="1"/>
      <c r="K558" s="1"/>
      <c r="L558" s="1"/>
      <c r="M558" s="1"/>
      <c r="N558" s="1"/>
      <c r="O558" s="1"/>
      <c r="P558" s="1"/>
      <c r="Q558" s="1"/>
      <c r="Z558" s="2"/>
    </row>
    <row r="559" spans="10:26" ht="15.75" customHeight="1" x14ac:dyDescent="0.35">
      <c r="J559" s="1"/>
      <c r="K559" s="1"/>
      <c r="L559" s="1"/>
      <c r="M559" s="1"/>
      <c r="N559" s="1"/>
      <c r="O559" s="1"/>
      <c r="P559" s="1"/>
      <c r="Q559" s="1"/>
      <c r="Z559" s="2"/>
    </row>
    <row r="560" spans="10:26" ht="15.75" customHeight="1" x14ac:dyDescent="0.35">
      <c r="J560" s="1"/>
      <c r="K560" s="1"/>
      <c r="L560" s="1"/>
      <c r="M560" s="1"/>
      <c r="N560" s="1"/>
      <c r="O560" s="1"/>
      <c r="P560" s="1"/>
      <c r="Q560" s="1"/>
      <c r="Z560" s="2"/>
    </row>
    <row r="561" spans="10:26" ht="15.75" customHeight="1" x14ac:dyDescent="0.35">
      <c r="J561" s="1"/>
      <c r="K561" s="1"/>
      <c r="L561" s="1"/>
      <c r="M561" s="1"/>
      <c r="N561" s="1"/>
      <c r="O561" s="1"/>
      <c r="P561" s="1"/>
      <c r="Q561" s="1"/>
      <c r="Z561" s="2"/>
    </row>
    <row r="562" spans="10:26" ht="15.75" customHeight="1" x14ac:dyDescent="0.35">
      <c r="J562" s="1"/>
      <c r="K562" s="1"/>
      <c r="L562" s="1"/>
      <c r="M562" s="1"/>
      <c r="N562" s="1"/>
      <c r="O562" s="1"/>
      <c r="P562" s="1"/>
      <c r="Q562" s="1"/>
      <c r="Z562" s="2"/>
    </row>
    <row r="563" spans="10:26" ht="15.75" customHeight="1" x14ac:dyDescent="0.35">
      <c r="J563" s="1"/>
      <c r="K563" s="1"/>
      <c r="L563" s="1"/>
      <c r="M563" s="1"/>
      <c r="N563" s="1"/>
      <c r="O563" s="1"/>
      <c r="P563" s="1"/>
      <c r="Q563" s="1"/>
      <c r="Z563" s="2"/>
    </row>
    <row r="564" spans="10:26" ht="15.75" customHeight="1" x14ac:dyDescent="0.35">
      <c r="J564" s="1"/>
      <c r="K564" s="1"/>
      <c r="L564" s="1"/>
      <c r="M564" s="1"/>
      <c r="N564" s="1"/>
      <c r="O564" s="1"/>
      <c r="P564" s="1"/>
      <c r="Q564" s="1"/>
      <c r="Z564" s="2"/>
    </row>
    <row r="565" spans="10:26" ht="15.75" customHeight="1" x14ac:dyDescent="0.35">
      <c r="J565" s="1"/>
      <c r="K565" s="1"/>
      <c r="L565" s="1"/>
      <c r="M565" s="1"/>
      <c r="N565" s="1"/>
      <c r="O565" s="1"/>
      <c r="P565" s="1"/>
      <c r="Q565" s="1"/>
      <c r="Z565" s="2"/>
    </row>
    <row r="566" spans="10:26" ht="15.75" customHeight="1" x14ac:dyDescent="0.35">
      <c r="J566" s="1"/>
      <c r="K566" s="1"/>
      <c r="L566" s="1"/>
      <c r="M566" s="1"/>
      <c r="N566" s="1"/>
      <c r="O566" s="1"/>
      <c r="P566" s="1"/>
      <c r="Q566" s="1"/>
      <c r="Z566" s="2"/>
    </row>
    <row r="567" spans="10:26" ht="15.75" customHeight="1" x14ac:dyDescent="0.35">
      <c r="J567" s="1"/>
      <c r="K567" s="1"/>
      <c r="L567" s="1"/>
      <c r="M567" s="1"/>
      <c r="N567" s="1"/>
      <c r="O567" s="1"/>
      <c r="P567" s="1"/>
      <c r="Q567" s="1"/>
      <c r="Z567" s="2"/>
    </row>
    <row r="568" spans="10:26" ht="15.75" customHeight="1" x14ac:dyDescent="0.35">
      <c r="J568" s="1"/>
      <c r="K568" s="1"/>
      <c r="L568" s="1"/>
      <c r="M568" s="1"/>
      <c r="N568" s="1"/>
      <c r="O568" s="1"/>
      <c r="P568" s="1"/>
      <c r="Q568" s="1"/>
      <c r="Z568" s="2"/>
    </row>
    <row r="569" spans="10:26" ht="15.75" customHeight="1" x14ac:dyDescent="0.35">
      <c r="J569" s="1"/>
      <c r="K569" s="1"/>
      <c r="L569" s="1"/>
      <c r="M569" s="1"/>
      <c r="N569" s="1"/>
      <c r="O569" s="1"/>
      <c r="P569" s="1"/>
      <c r="Q569" s="1"/>
      <c r="Z569" s="2"/>
    </row>
    <row r="570" spans="10:26" ht="15.75" customHeight="1" x14ac:dyDescent="0.35">
      <c r="J570" s="1"/>
      <c r="K570" s="1"/>
      <c r="L570" s="1"/>
      <c r="M570" s="1"/>
      <c r="N570" s="1"/>
      <c r="O570" s="1"/>
      <c r="P570" s="1"/>
      <c r="Q570" s="1"/>
      <c r="Z570" s="2"/>
    </row>
    <row r="571" spans="10:26" ht="15.75" customHeight="1" x14ac:dyDescent="0.35">
      <c r="J571" s="1"/>
      <c r="K571" s="1"/>
      <c r="L571" s="1"/>
      <c r="M571" s="1"/>
      <c r="N571" s="1"/>
      <c r="O571" s="1"/>
      <c r="P571" s="1"/>
      <c r="Q571" s="1"/>
      <c r="Z571" s="2"/>
    </row>
    <row r="572" spans="10:26" ht="15.75" customHeight="1" x14ac:dyDescent="0.35">
      <c r="J572" s="1"/>
      <c r="K572" s="1"/>
      <c r="L572" s="1"/>
      <c r="M572" s="1"/>
      <c r="N572" s="1"/>
      <c r="O572" s="1"/>
      <c r="P572" s="1"/>
      <c r="Q572" s="1"/>
      <c r="Z572" s="2"/>
    </row>
    <row r="573" spans="10:26" ht="15.75" customHeight="1" x14ac:dyDescent="0.35">
      <c r="J573" s="1"/>
      <c r="K573" s="1"/>
      <c r="L573" s="1"/>
      <c r="M573" s="1"/>
      <c r="N573" s="1"/>
      <c r="O573" s="1"/>
      <c r="P573" s="1"/>
      <c r="Q573" s="1"/>
      <c r="Z573" s="2"/>
    </row>
    <row r="574" spans="10:26" ht="15.75" customHeight="1" x14ac:dyDescent="0.35">
      <c r="J574" s="1"/>
      <c r="K574" s="1"/>
      <c r="L574" s="1"/>
      <c r="M574" s="1"/>
      <c r="N574" s="1"/>
      <c r="O574" s="1"/>
      <c r="P574" s="1"/>
      <c r="Q574" s="1"/>
      <c r="Z574" s="2"/>
    </row>
    <row r="575" spans="10:26" ht="15.75" customHeight="1" x14ac:dyDescent="0.35">
      <c r="J575" s="1"/>
      <c r="K575" s="1"/>
      <c r="L575" s="1"/>
      <c r="M575" s="1"/>
      <c r="N575" s="1"/>
      <c r="O575" s="1"/>
      <c r="P575" s="1"/>
      <c r="Q575" s="1"/>
      <c r="Z575" s="2"/>
    </row>
    <row r="576" spans="10:26" ht="15.75" customHeight="1" x14ac:dyDescent="0.35">
      <c r="J576" s="1"/>
      <c r="K576" s="1"/>
      <c r="L576" s="1"/>
      <c r="M576" s="1"/>
      <c r="N576" s="1"/>
      <c r="O576" s="1"/>
      <c r="P576" s="1"/>
      <c r="Q576" s="1"/>
      <c r="Z576" s="2"/>
    </row>
    <row r="577" spans="10:26" ht="15.75" customHeight="1" x14ac:dyDescent="0.35">
      <c r="J577" s="1"/>
      <c r="K577" s="1"/>
      <c r="L577" s="1"/>
      <c r="M577" s="1"/>
      <c r="N577" s="1"/>
      <c r="O577" s="1"/>
      <c r="P577" s="1"/>
      <c r="Q577" s="1"/>
      <c r="Z577" s="2"/>
    </row>
    <row r="578" spans="10:26" ht="15.75" customHeight="1" x14ac:dyDescent="0.35">
      <c r="J578" s="1"/>
      <c r="K578" s="1"/>
      <c r="L578" s="1"/>
      <c r="M578" s="1"/>
      <c r="N578" s="1"/>
      <c r="O578" s="1"/>
      <c r="P578" s="1"/>
      <c r="Q578" s="1"/>
      <c r="Z578" s="2"/>
    </row>
    <row r="579" spans="10:26" ht="15.75" customHeight="1" x14ac:dyDescent="0.35">
      <c r="J579" s="1"/>
      <c r="K579" s="1"/>
      <c r="L579" s="1"/>
      <c r="M579" s="1"/>
      <c r="N579" s="1"/>
      <c r="O579" s="1"/>
      <c r="P579" s="1"/>
      <c r="Q579" s="1"/>
      <c r="Z579" s="2"/>
    </row>
    <row r="580" spans="10:26" ht="15.75" customHeight="1" x14ac:dyDescent="0.35">
      <c r="J580" s="1"/>
      <c r="K580" s="1"/>
      <c r="L580" s="1"/>
      <c r="M580" s="1"/>
      <c r="N580" s="1"/>
      <c r="O580" s="1"/>
      <c r="P580" s="1"/>
      <c r="Q580" s="1"/>
      <c r="Z580" s="2"/>
    </row>
    <row r="581" spans="10:26" ht="15.75" customHeight="1" x14ac:dyDescent="0.35">
      <c r="J581" s="1"/>
      <c r="K581" s="1"/>
      <c r="L581" s="1"/>
      <c r="M581" s="1"/>
      <c r="N581" s="1"/>
      <c r="O581" s="1"/>
      <c r="P581" s="1"/>
      <c r="Q581" s="1"/>
      <c r="Z581" s="2"/>
    </row>
    <row r="582" spans="10:26" ht="15.75" customHeight="1" x14ac:dyDescent="0.35">
      <c r="J582" s="1"/>
      <c r="K582" s="1"/>
      <c r="L582" s="1"/>
      <c r="M582" s="1"/>
      <c r="N582" s="1"/>
      <c r="O582" s="1"/>
      <c r="P582" s="1"/>
      <c r="Q582" s="1"/>
      <c r="Z582" s="2"/>
    </row>
    <row r="583" spans="10:26" ht="15.75" customHeight="1" x14ac:dyDescent="0.35">
      <c r="J583" s="1"/>
      <c r="K583" s="1"/>
      <c r="L583" s="1"/>
      <c r="M583" s="1"/>
      <c r="N583" s="1"/>
      <c r="O583" s="1"/>
      <c r="P583" s="1"/>
      <c r="Q583" s="1"/>
      <c r="Z583" s="2"/>
    </row>
    <row r="584" spans="10:26" ht="15.75" customHeight="1" x14ac:dyDescent="0.35">
      <c r="J584" s="1"/>
      <c r="K584" s="1"/>
      <c r="L584" s="1"/>
      <c r="M584" s="1"/>
      <c r="N584" s="1"/>
      <c r="O584" s="1"/>
      <c r="P584" s="1"/>
      <c r="Q584" s="1"/>
      <c r="Z584" s="2"/>
    </row>
    <row r="585" spans="10:26" ht="15.75" customHeight="1" x14ac:dyDescent="0.35">
      <c r="J585" s="1"/>
      <c r="K585" s="1"/>
      <c r="L585" s="1"/>
      <c r="M585" s="1"/>
      <c r="N585" s="1"/>
      <c r="O585" s="1"/>
      <c r="P585" s="1"/>
      <c r="Q585" s="1"/>
      <c r="Z585" s="2"/>
    </row>
    <row r="586" spans="10:26" ht="15.75" customHeight="1" x14ac:dyDescent="0.35">
      <c r="J586" s="1"/>
      <c r="K586" s="1"/>
      <c r="L586" s="1"/>
      <c r="M586" s="1"/>
      <c r="N586" s="1"/>
      <c r="O586" s="1"/>
      <c r="P586" s="1"/>
      <c r="Q586" s="1"/>
      <c r="Z586" s="2"/>
    </row>
    <row r="587" spans="10:26" ht="15.75" customHeight="1" x14ac:dyDescent="0.35">
      <c r="J587" s="1"/>
      <c r="K587" s="1"/>
      <c r="L587" s="1"/>
      <c r="M587" s="1"/>
      <c r="N587" s="1"/>
      <c r="O587" s="1"/>
      <c r="P587" s="1"/>
      <c r="Q587" s="1"/>
      <c r="Z587" s="2"/>
    </row>
    <row r="588" spans="10:26" ht="15.75" customHeight="1" x14ac:dyDescent="0.35">
      <c r="J588" s="1"/>
      <c r="K588" s="1"/>
      <c r="L588" s="1"/>
      <c r="M588" s="1"/>
      <c r="N588" s="1"/>
      <c r="O588" s="1"/>
      <c r="P588" s="1"/>
      <c r="Q588" s="1"/>
      <c r="Z588" s="2"/>
    </row>
    <row r="589" spans="10:26" ht="15.75" customHeight="1" x14ac:dyDescent="0.35">
      <c r="J589" s="1"/>
      <c r="K589" s="1"/>
      <c r="L589" s="1"/>
      <c r="M589" s="1"/>
      <c r="N589" s="1"/>
      <c r="O589" s="1"/>
      <c r="P589" s="1"/>
      <c r="Q589" s="1"/>
      <c r="Z589" s="2"/>
    </row>
    <row r="590" spans="10:26" ht="15.75" customHeight="1" x14ac:dyDescent="0.35">
      <c r="J590" s="1"/>
      <c r="K590" s="1"/>
      <c r="L590" s="1"/>
      <c r="M590" s="1"/>
      <c r="N590" s="1"/>
      <c r="O590" s="1"/>
      <c r="P590" s="1"/>
      <c r="Q590" s="1"/>
      <c r="Z590" s="2"/>
    </row>
    <row r="591" spans="10:26" ht="15.75" customHeight="1" x14ac:dyDescent="0.35">
      <c r="J591" s="1"/>
      <c r="K591" s="1"/>
      <c r="L591" s="1"/>
      <c r="M591" s="1"/>
      <c r="N591" s="1"/>
      <c r="O591" s="1"/>
      <c r="P591" s="1"/>
      <c r="Q591" s="1"/>
      <c r="Z591" s="2"/>
    </row>
    <row r="592" spans="10:26" ht="15.75" customHeight="1" x14ac:dyDescent="0.35">
      <c r="J592" s="1"/>
      <c r="K592" s="1"/>
      <c r="L592" s="1"/>
      <c r="M592" s="1"/>
      <c r="N592" s="1"/>
      <c r="O592" s="1"/>
      <c r="P592" s="1"/>
      <c r="Q592" s="1"/>
      <c r="Z592" s="2"/>
    </row>
    <row r="593" spans="10:26" ht="15.75" customHeight="1" x14ac:dyDescent="0.35">
      <c r="J593" s="1"/>
      <c r="K593" s="1"/>
      <c r="L593" s="1"/>
      <c r="M593" s="1"/>
      <c r="N593" s="1"/>
      <c r="O593" s="1"/>
      <c r="P593" s="1"/>
      <c r="Q593" s="1"/>
      <c r="Z593" s="2"/>
    </row>
    <row r="594" spans="10:26" ht="15.75" customHeight="1" x14ac:dyDescent="0.35">
      <c r="J594" s="1"/>
      <c r="K594" s="1"/>
      <c r="L594" s="1"/>
      <c r="M594" s="1"/>
      <c r="N594" s="1"/>
      <c r="O594" s="1"/>
      <c r="P594" s="1"/>
      <c r="Q594" s="1"/>
      <c r="Z594" s="2"/>
    </row>
    <row r="595" spans="10:26" ht="15.75" customHeight="1" x14ac:dyDescent="0.35">
      <c r="J595" s="1"/>
      <c r="K595" s="1"/>
      <c r="L595" s="1"/>
      <c r="M595" s="1"/>
      <c r="N595" s="1"/>
      <c r="O595" s="1"/>
      <c r="P595" s="1"/>
      <c r="Q595" s="1"/>
      <c r="Z595" s="2"/>
    </row>
    <row r="596" spans="10:26" ht="15.75" customHeight="1" x14ac:dyDescent="0.35">
      <c r="J596" s="1"/>
      <c r="K596" s="1"/>
      <c r="L596" s="1"/>
      <c r="M596" s="1"/>
      <c r="N596" s="1"/>
      <c r="O596" s="1"/>
      <c r="P596" s="1"/>
      <c r="Q596" s="1"/>
      <c r="Z596" s="2"/>
    </row>
    <row r="597" spans="10:26" ht="15.75" customHeight="1" x14ac:dyDescent="0.35">
      <c r="J597" s="1"/>
      <c r="K597" s="1"/>
      <c r="L597" s="1"/>
      <c r="M597" s="1"/>
      <c r="N597" s="1"/>
      <c r="O597" s="1"/>
      <c r="P597" s="1"/>
      <c r="Q597" s="1"/>
      <c r="Z597" s="2"/>
    </row>
    <row r="598" spans="10:26" ht="15.75" customHeight="1" x14ac:dyDescent="0.35">
      <c r="J598" s="1"/>
      <c r="K598" s="1"/>
      <c r="L598" s="1"/>
      <c r="M598" s="1"/>
      <c r="N598" s="1"/>
      <c r="O598" s="1"/>
      <c r="P598" s="1"/>
      <c r="Q598" s="1"/>
      <c r="Z598" s="2"/>
    </row>
    <row r="599" spans="10:26" ht="15.75" customHeight="1" x14ac:dyDescent="0.35">
      <c r="J599" s="1"/>
      <c r="K599" s="1"/>
      <c r="L599" s="1"/>
      <c r="M599" s="1"/>
      <c r="N599" s="1"/>
      <c r="O599" s="1"/>
      <c r="P599" s="1"/>
      <c r="Q599" s="1"/>
      <c r="Z599" s="2"/>
    </row>
    <row r="600" spans="10:26" ht="15.75" customHeight="1" x14ac:dyDescent="0.35">
      <c r="J600" s="1"/>
      <c r="K600" s="1"/>
      <c r="L600" s="1"/>
      <c r="M600" s="1"/>
      <c r="N600" s="1"/>
      <c r="O600" s="1"/>
      <c r="P600" s="1"/>
      <c r="Q600" s="1"/>
      <c r="Z600" s="2"/>
    </row>
    <row r="601" spans="10:26" ht="15.75" customHeight="1" x14ac:dyDescent="0.35">
      <c r="J601" s="1"/>
      <c r="K601" s="1"/>
      <c r="L601" s="1"/>
      <c r="M601" s="1"/>
      <c r="N601" s="1"/>
      <c r="O601" s="1"/>
      <c r="P601" s="1"/>
      <c r="Q601" s="1"/>
      <c r="Z601" s="2"/>
    </row>
    <row r="602" spans="10:26" ht="15.75" customHeight="1" x14ac:dyDescent="0.35">
      <c r="J602" s="1"/>
      <c r="K602" s="1"/>
      <c r="L602" s="1"/>
      <c r="M602" s="1"/>
      <c r="N602" s="1"/>
      <c r="O602" s="1"/>
      <c r="P602" s="1"/>
      <c r="Q602" s="1"/>
      <c r="Z602" s="2"/>
    </row>
    <row r="603" spans="10:26" ht="15.75" customHeight="1" x14ac:dyDescent="0.35">
      <c r="J603" s="1"/>
      <c r="K603" s="1"/>
      <c r="L603" s="1"/>
      <c r="M603" s="1"/>
      <c r="N603" s="1"/>
      <c r="O603" s="1"/>
      <c r="P603" s="1"/>
      <c r="Q603" s="1"/>
      <c r="Z603" s="2"/>
    </row>
    <row r="604" spans="10:26" ht="15.75" customHeight="1" x14ac:dyDescent="0.35">
      <c r="J604" s="1"/>
      <c r="K604" s="1"/>
      <c r="L604" s="1"/>
      <c r="M604" s="1"/>
      <c r="N604" s="1"/>
      <c r="O604" s="1"/>
      <c r="P604" s="1"/>
      <c r="Q604" s="1"/>
      <c r="Z604" s="2"/>
    </row>
    <row r="605" spans="10:26" ht="15.75" customHeight="1" x14ac:dyDescent="0.35">
      <c r="J605" s="1"/>
      <c r="K605" s="1"/>
      <c r="L605" s="1"/>
      <c r="M605" s="1"/>
      <c r="N605" s="1"/>
      <c r="O605" s="1"/>
      <c r="P605" s="1"/>
      <c r="Q605" s="1"/>
      <c r="Z605" s="2"/>
    </row>
    <row r="606" spans="10:26" ht="15.75" customHeight="1" x14ac:dyDescent="0.35">
      <c r="J606" s="1"/>
      <c r="K606" s="1"/>
      <c r="L606" s="1"/>
      <c r="M606" s="1"/>
      <c r="N606" s="1"/>
      <c r="O606" s="1"/>
      <c r="P606" s="1"/>
      <c r="Q606" s="1"/>
      <c r="Z606" s="2"/>
    </row>
    <row r="607" spans="10:26" ht="15.75" customHeight="1" x14ac:dyDescent="0.35">
      <c r="J607" s="1"/>
      <c r="K607" s="1"/>
      <c r="L607" s="1"/>
      <c r="M607" s="1"/>
      <c r="N607" s="1"/>
      <c r="O607" s="1"/>
      <c r="P607" s="1"/>
      <c r="Q607" s="1"/>
      <c r="Z607" s="2"/>
    </row>
    <row r="608" spans="10:26" ht="15.75" customHeight="1" x14ac:dyDescent="0.35">
      <c r="J608" s="1"/>
      <c r="K608" s="1"/>
      <c r="L608" s="1"/>
      <c r="M608" s="1"/>
      <c r="N608" s="1"/>
      <c r="O608" s="1"/>
      <c r="P608" s="1"/>
      <c r="Q608" s="1"/>
      <c r="Z608" s="2"/>
    </row>
    <row r="609" spans="10:26" ht="15.75" customHeight="1" x14ac:dyDescent="0.35">
      <c r="J609" s="1"/>
      <c r="K609" s="1"/>
      <c r="L609" s="1"/>
      <c r="M609" s="1"/>
      <c r="N609" s="1"/>
      <c r="O609" s="1"/>
      <c r="P609" s="1"/>
      <c r="Q609" s="1"/>
      <c r="Z609" s="2"/>
    </row>
    <row r="610" spans="10:26" ht="15.75" customHeight="1" x14ac:dyDescent="0.35">
      <c r="J610" s="1"/>
      <c r="K610" s="1"/>
      <c r="L610" s="1"/>
      <c r="M610" s="1"/>
      <c r="N610" s="1"/>
      <c r="O610" s="1"/>
      <c r="P610" s="1"/>
      <c r="Q610" s="1"/>
      <c r="Z610" s="2"/>
    </row>
    <row r="611" spans="10:26" ht="15.75" customHeight="1" x14ac:dyDescent="0.35">
      <c r="J611" s="1"/>
      <c r="K611" s="1"/>
      <c r="L611" s="1"/>
      <c r="M611" s="1"/>
      <c r="N611" s="1"/>
      <c r="O611" s="1"/>
      <c r="P611" s="1"/>
      <c r="Q611" s="1"/>
      <c r="Z611" s="2"/>
    </row>
    <row r="612" spans="10:26" ht="15.75" customHeight="1" x14ac:dyDescent="0.35">
      <c r="J612" s="1"/>
      <c r="K612" s="1"/>
      <c r="L612" s="1"/>
      <c r="M612" s="1"/>
      <c r="N612" s="1"/>
      <c r="O612" s="1"/>
      <c r="P612" s="1"/>
      <c r="Q612" s="1"/>
      <c r="Z612" s="2"/>
    </row>
    <row r="613" spans="10:26" ht="15.75" customHeight="1" x14ac:dyDescent="0.35">
      <c r="J613" s="1"/>
      <c r="K613" s="1"/>
      <c r="L613" s="1"/>
      <c r="M613" s="1"/>
      <c r="N613" s="1"/>
      <c r="O613" s="1"/>
      <c r="P613" s="1"/>
      <c r="Q613" s="1"/>
      <c r="Z613" s="2"/>
    </row>
    <row r="614" spans="10:26" ht="15.75" customHeight="1" x14ac:dyDescent="0.35">
      <c r="J614" s="1"/>
      <c r="K614" s="1"/>
      <c r="L614" s="1"/>
      <c r="M614" s="1"/>
      <c r="N614" s="1"/>
      <c r="O614" s="1"/>
      <c r="P614" s="1"/>
      <c r="Q614" s="1"/>
      <c r="Z614" s="2"/>
    </row>
    <row r="615" spans="10:26" ht="15.75" customHeight="1" x14ac:dyDescent="0.35">
      <c r="J615" s="1"/>
      <c r="K615" s="1"/>
      <c r="L615" s="1"/>
      <c r="M615" s="1"/>
      <c r="N615" s="1"/>
      <c r="O615" s="1"/>
      <c r="P615" s="1"/>
      <c r="Q615" s="1"/>
      <c r="Z615" s="2"/>
    </row>
    <row r="616" spans="10:26" ht="15.75" customHeight="1" x14ac:dyDescent="0.35">
      <c r="J616" s="1"/>
      <c r="K616" s="1"/>
      <c r="L616" s="1"/>
      <c r="M616" s="1"/>
      <c r="N616" s="1"/>
      <c r="O616" s="1"/>
      <c r="P616" s="1"/>
      <c r="Q616" s="1"/>
      <c r="Z616" s="2"/>
    </row>
    <row r="617" spans="10:26" ht="15.75" customHeight="1" x14ac:dyDescent="0.35">
      <c r="J617" s="1"/>
      <c r="K617" s="1"/>
      <c r="L617" s="1"/>
      <c r="M617" s="1"/>
      <c r="N617" s="1"/>
      <c r="O617" s="1"/>
      <c r="P617" s="1"/>
      <c r="Q617" s="1"/>
      <c r="Z617" s="2"/>
    </row>
    <row r="618" spans="10:26" ht="15.75" customHeight="1" x14ac:dyDescent="0.35">
      <c r="J618" s="1"/>
      <c r="K618" s="1"/>
      <c r="L618" s="1"/>
      <c r="M618" s="1"/>
      <c r="N618" s="1"/>
      <c r="O618" s="1"/>
      <c r="P618" s="1"/>
      <c r="Q618" s="1"/>
      <c r="Z618" s="2"/>
    </row>
    <row r="619" spans="10:26" ht="15.75" customHeight="1" x14ac:dyDescent="0.35">
      <c r="J619" s="1"/>
      <c r="K619" s="1"/>
      <c r="L619" s="1"/>
      <c r="M619" s="1"/>
      <c r="N619" s="1"/>
      <c r="O619" s="1"/>
      <c r="P619" s="1"/>
      <c r="Q619" s="1"/>
      <c r="Z619" s="2"/>
    </row>
    <row r="620" spans="10:26" ht="15.75" customHeight="1" x14ac:dyDescent="0.35">
      <c r="J620" s="1"/>
      <c r="K620" s="1"/>
      <c r="L620" s="1"/>
      <c r="M620" s="1"/>
      <c r="N620" s="1"/>
      <c r="O620" s="1"/>
      <c r="P620" s="1"/>
      <c r="Q620" s="1"/>
      <c r="Z620" s="2"/>
    </row>
    <row r="621" spans="10:26" ht="15.75" customHeight="1" x14ac:dyDescent="0.35">
      <c r="J621" s="1"/>
      <c r="K621" s="1"/>
      <c r="L621" s="1"/>
      <c r="M621" s="1"/>
      <c r="N621" s="1"/>
      <c r="O621" s="1"/>
      <c r="P621" s="1"/>
      <c r="Q621" s="1"/>
      <c r="Z621" s="2"/>
    </row>
    <row r="622" spans="10:26" ht="15.75" customHeight="1" x14ac:dyDescent="0.35">
      <c r="J622" s="1"/>
      <c r="K622" s="1"/>
      <c r="L622" s="1"/>
      <c r="M622" s="1"/>
      <c r="N622" s="1"/>
      <c r="O622" s="1"/>
      <c r="P622" s="1"/>
      <c r="Q622" s="1"/>
      <c r="Z622" s="2"/>
    </row>
    <row r="623" spans="10:26" ht="15.75" customHeight="1" x14ac:dyDescent="0.35">
      <c r="J623" s="1"/>
      <c r="K623" s="1"/>
      <c r="L623" s="1"/>
      <c r="M623" s="1"/>
      <c r="N623" s="1"/>
      <c r="O623" s="1"/>
      <c r="P623" s="1"/>
      <c r="Q623" s="1"/>
      <c r="Z623" s="2"/>
    </row>
    <row r="624" spans="10:26" ht="15.75" customHeight="1" x14ac:dyDescent="0.35">
      <c r="J624" s="1"/>
      <c r="K624" s="1"/>
      <c r="L624" s="1"/>
      <c r="M624" s="1"/>
      <c r="N624" s="1"/>
      <c r="O624" s="1"/>
      <c r="P624" s="1"/>
      <c r="Q624" s="1"/>
      <c r="Z624" s="2"/>
    </row>
    <row r="625" spans="10:26" ht="15.75" customHeight="1" x14ac:dyDescent="0.35">
      <c r="J625" s="1"/>
      <c r="K625" s="1"/>
      <c r="L625" s="1"/>
      <c r="M625" s="1"/>
      <c r="N625" s="1"/>
      <c r="O625" s="1"/>
      <c r="P625" s="1"/>
      <c r="Q625" s="1"/>
      <c r="Z625" s="2"/>
    </row>
    <row r="626" spans="10:26" ht="15.75" customHeight="1" x14ac:dyDescent="0.35">
      <c r="J626" s="1"/>
      <c r="K626" s="1"/>
      <c r="L626" s="1"/>
      <c r="M626" s="1"/>
      <c r="N626" s="1"/>
      <c r="O626" s="1"/>
      <c r="P626" s="1"/>
      <c r="Q626" s="1"/>
      <c r="Z626" s="2"/>
    </row>
    <row r="627" spans="10:26" ht="15.75" customHeight="1" x14ac:dyDescent="0.35">
      <c r="J627" s="1"/>
      <c r="K627" s="1"/>
      <c r="L627" s="1"/>
      <c r="M627" s="1"/>
      <c r="N627" s="1"/>
      <c r="O627" s="1"/>
      <c r="P627" s="1"/>
      <c r="Q627" s="1"/>
      <c r="Z627" s="2"/>
    </row>
    <row r="628" spans="10:26" ht="15.75" customHeight="1" x14ac:dyDescent="0.35">
      <c r="J628" s="1"/>
      <c r="K628" s="1"/>
      <c r="L628" s="1"/>
      <c r="M628" s="1"/>
      <c r="N628" s="1"/>
      <c r="O628" s="1"/>
      <c r="P628" s="1"/>
      <c r="Q628" s="1"/>
      <c r="Z628" s="2"/>
    </row>
    <row r="629" spans="10:26" ht="15.75" customHeight="1" x14ac:dyDescent="0.35">
      <c r="J629" s="1"/>
      <c r="K629" s="1"/>
      <c r="L629" s="1"/>
      <c r="M629" s="1"/>
      <c r="N629" s="1"/>
      <c r="O629" s="1"/>
      <c r="P629" s="1"/>
      <c r="Q629" s="1"/>
      <c r="Z629" s="2"/>
    </row>
    <row r="630" spans="10:26" ht="15.75" customHeight="1" x14ac:dyDescent="0.35">
      <c r="J630" s="1"/>
      <c r="K630" s="1"/>
      <c r="L630" s="1"/>
      <c r="M630" s="1"/>
      <c r="N630" s="1"/>
      <c r="O630" s="1"/>
      <c r="P630" s="1"/>
      <c r="Q630" s="1"/>
      <c r="Z630" s="2"/>
    </row>
    <row r="631" spans="10:26" ht="15.75" customHeight="1" x14ac:dyDescent="0.35">
      <c r="J631" s="1"/>
      <c r="K631" s="1"/>
      <c r="L631" s="1"/>
      <c r="M631" s="1"/>
      <c r="N631" s="1"/>
      <c r="O631" s="1"/>
      <c r="P631" s="1"/>
      <c r="Q631" s="1"/>
      <c r="Z631" s="2"/>
    </row>
    <row r="632" spans="10:26" ht="15.75" customHeight="1" x14ac:dyDescent="0.35">
      <c r="J632" s="1"/>
      <c r="K632" s="1"/>
      <c r="L632" s="1"/>
      <c r="M632" s="1"/>
      <c r="N632" s="1"/>
      <c r="O632" s="1"/>
      <c r="P632" s="1"/>
      <c r="Q632" s="1"/>
      <c r="Z632" s="2"/>
    </row>
    <row r="633" spans="10:26" ht="15.75" customHeight="1" x14ac:dyDescent="0.35">
      <c r="J633" s="1"/>
      <c r="K633" s="1"/>
      <c r="L633" s="1"/>
      <c r="M633" s="1"/>
      <c r="N633" s="1"/>
      <c r="O633" s="1"/>
      <c r="P633" s="1"/>
      <c r="Q633" s="1"/>
      <c r="Z633" s="2"/>
    </row>
    <row r="634" spans="10:26" ht="15.75" customHeight="1" x14ac:dyDescent="0.35">
      <c r="J634" s="1"/>
      <c r="K634" s="1"/>
      <c r="L634" s="1"/>
      <c r="M634" s="1"/>
      <c r="N634" s="1"/>
      <c r="O634" s="1"/>
      <c r="P634" s="1"/>
      <c r="Q634" s="1"/>
      <c r="Z634" s="2"/>
    </row>
    <row r="635" spans="10:26" ht="15.75" customHeight="1" x14ac:dyDescent="0.35">
      <c r="J635" s="1"/>
      <c r="K635" s="1"/>
      <c r="L635" s="1"/>
      <c r="M635" s="1"/>
      <c r="N635" s="1"/>
      <c r="O635" s="1"/>
      <c r="P635" s="1"/>
      <c r="Q635" s="1"/>
      <c r="Z635" s="2"/>
    </row>
    <row r="636" spans="10:26" ht="15.75" customHeight="1" x14ac:dyDescent="0.35">
      <c r="J636" s="1"/>
      <c r="K636" s="1"/>
      <c r="L636" s="1"/>
      <c r="M636" s="1"/>
      <c r="N636" s="1"/>
      <c r="O636" s="1"/>
      <c r="P636" s="1"/>
      <c r="Q636" s="1"/>
      <c r="Z636" s="2"/>
    </row>
    <row r="637" spans="10:26" ht="15.75" customHeight="1" x14ac:dyDescent="0.35">
      <c r="J637" s="1"/>
      <c r="K637" s="1"/>
      <c r="L637" s="1"/>
      <c r="M637" s="1"/>
      <c r="N637" s="1"/>
      <c r="O637" s="1"/>
      <c r="P637" s="1"/>
      <c r="Q637" s="1"/>
      <c r="Z637" s="2"/>
    </row>
    <row r="638" spans="10:26" ht="15.75" customHeight="1" x14ac:dyDescent="0.35">
      <c r="J638" s="1"/>
      <c r="K638" s="1"/>
      <c r="L638" s="1"/>
      <c r="M638" s="1"/>
      <c r="N638" s="1"/>
      <c r="O638" s="1"/>
      <c r="P638" s="1"/>
      <c r="Q638" s="1"/>
      <c r="Z638" s="2"/>
    </row>
    <row r="639" spans="10:26" ht="15.75" customHeight="1" x14ac:dyDescent="0.35">
      <c r="J639" s="1"/>
      <c r="K639" s="1"/>
      <c r="L639" s="1"/>
      <c r="M639" s="1"/>
      <c r="N639" s="1"/>
      <c r="O639" s="1"/>
      <c r="P639" s="1"/>
      <c r="Q639" s="1"/>
      <c r="Z639" s="2"/>
    </row>
    <row r="640" spans="10:26" ht="15.75" customHeight="1" x14ac:dyDescent="0.35">
      <c r="J640" s="1"/>
      <c r="K640" s="1"/>
      <c r="L640" s="1"/>
      <c r="M640" s="1"/>
      <c r="N640" s="1"/>
      <c r="O640" s="1"/>
      <c r="P640" s="1"/>
      <c r="Q640" s="1"/>
      <c r="Z640" s="2"/>
    </row>
    <row r="641" spans="10:26" ht="15.75" customHeight="1" x14ac:dyDescent="0.35">
      <c r="J641" s="1"/>
      <c r="K641" s="1"/>
      <c r="L641" s="1"/>
      <c r="M641" s="1"/>
      <c r="N641" s="1"/>
      <c r="O641" s="1"/>
      <c r="P641" s="1"/>
      <c r="Q641" s="1"/>
      <c r="Z641" s="2"/>
    </row>
    <row r="642" spans="10:26" ht="15.75" customHeight="1" x14ac:dyDescent="0.35">
      <c r="J642" s="1"/>
      <c r="K642" s="1"/>
      <c r="L642" s="1"/>
      <c r="M642" s="1"/>
      <c r="N642" s="1"/>
      <c r="O642" s="1"/>
      <c r="P642" s="1"/>
      <c r="Q642" s="1"/>
      <c r="Z642" s="2"/>
    </row>
    <row r="643" spans="10:26" ht="15.75" customHeight="1" x14ac:dyDescent="0.35">
      <c r="J643" s="1"/>
      <c r="K643" s="1"/>
      <c r="L643" s="1"/>
      <c r="M643" s="1"/>
      <c r="N643" s="1"/>
      <c r="O643" s="1"/>
      <c r="P643" s="1"/>
      <c r="Q643" s="1"/>
      <c r="Z643" s="2"/>
    </row>
    <row r="644" spans="10:26" ht="15.75" customHeight="1" x14ac:dyDescent="0.35">
      <c r="J644" s="1"/>
      <c r="K644" s="1"/>
      <c r="L644" s="1"/>
      <c r="M644" s="1"/>
      <c r="N644" s="1"/>
      <c r="O644" s="1"/>
      <c r="P644" s="1"/>
      <c r="Q644" s="1"/>
      <c r="Z644" s="2"/>
    </row>
    <row r="645" spans="10:26" ht="15.75" customHeight="1" x14ac:dyDescent="0.35">
      <c r="J645" s="1"/>
      <c r="K645" s="1"/>
      <c r="L645" s="1"/>
      <c r="M645" s="1"/>
      <c r="N645" s="1"/>
      <c r="O645" s="1"/>
      <c r="P645" s="1"/>
      <c r="Q645" s="1"/>
      <c r="Z645" s="2"/>
    </row>
    <row r="646" spans="10:26" ht="15.75" customHeight="1" x14ac:dyDescent="0.35">
      <c r="J646" s="1"/>
      <c r="K646" s="1"/>
      <c r="L646" s="1"/>
      <c r="M646" s="1"/>
      <c r="N646" s="1"/>
      <c r="O646" s="1"/>
      <c r="P646" s="1"/>
      <c r="Q646" s="1"/>
      <c r="Z646" s="2"/>
    </row>
    <row r="647" spans="10:26" ht="15.75" customHeight="1" x14ac:dyDescent="0.35">
      <c r="J647" s="1"/>
      <c r="K647" s="1"/>
      <c r="L647" s="1"/>
      <c r="M647" s="1"/>
      <c r="N647" s="1"/>
      <c r="O647" s="1"/>
      <c r="P647" s="1"/>
      <c r="Q647" s="1"/>
      <c r="Z647" s="2"/>
    </row>
    <row r="648" spans="10:26" ht="15.75" customHeight="1" x14ac:dyDescent="0.35">
      <c r="J648" s="1"/>
      <c r="K648" s="1"/>
      <c r="L648" s="1"/>
      <c r="M648" s="1"/>
      <c r="N648" s="1"/>
      <c r="O648" s="1"/>
      <c r="P648" s="1"/>
      <c r="Q648" s="1"/>
      <c r="Z648" s="2"/>
    </row>
    <row r="649" spans="10:26" ht="15.75" customHeight="1" x14ac:dyDescent="0.35">
      <c r="J649" s="1"/>
      <c r="K649" s="1"/>
      <c r="L649" s="1"/>
      <c r="M649" s="1"/>
      <c r="N649" s="1"/>
      <c r="O649" s="1"/>
      <c r="P649" s="1"/>
      <c r="Q649" s="1"/>
      <c r="Z649" s="2"/>
    </row>
    <row r="650" spans="10:26" ht="15.75" customHeight="1" x14ac:dyDescent="0.35">
      <c r="J650" s="1"/>
      <c r="K650" s="1"/>
      <c r="L650" s="1"/>
      <c r="M650" s="1"/>
      <c r="N650" s="1"/>
      <c r="O650" s="1"/>
      <c r="P650" s="1"/>
      <c r="Q650" s="1"/>
      <c r="Z650" s="2"/>
    </row>
    <row r="651" spans="10:26" ht="15.75" customHeight="1" x14ac:dyDescent="0.35">
      <c r="J651" s="1"/>
      <c r="K651" s="1"/>
      <c r="L651" s="1"/>
      <c r="M651" s="1"/>
      <c r="N651" s="1"/>
      <c r="O651" s="1"/>
      <c r="P651" s="1"/>
      <c r="Q651" s="1"/>
      <c r="Z651" s="2"/>
    </row>
    <row r="652" spans="10:26" ht="15.75" customHeight="1" x14ac:dyDescent="0.35">
      <c r="J652" s="1"/>
      <c r="K652" s="1"/>
      <c r="L652" s="1"/>
      <c r="M652" s="1"/>
      <c r="N652" s="1"/>
      <c r="O652" s="1"/>
      <c r="P652" s="1"/>
      <c r="Q652" s="1"/>
      <c r="Z652" s="2"/>
    </row>
    <row r="653" spans="10:26" ht="15.75" customHeight="1" x14ac:dyDescent="0.35">
      <c r="J653" s="1"/>
      <c r="K653" s="1"/>
      <c r="L653" s="1"/>
      <c r="M653" s="1"/>
      <c r="N653" s="1"/>
      <c r="O653" s="1"/>
      <c r="P653" s="1"/>
      <c r="Q653" s="1"/>
      <c r="Z653" s="2"/>
    </row>
    <row r="654" spans="10:26" ht="15.75" customHeight="1" x14ac:dyDescent="0.35">
      <c r="J654" s="1"/>
      <c r="K654" s="1"/>
      <c r="L654" s="1"/>
      <c r="M654" s="1"/>
      <c r="N654" s="1"/>
      <c r="O654" s="1"/>
      <c r="P654" s="1"/>
      <c r="Q654" s="1"/>
      <c r="Z654" s="2"/>
    </row>
    <row r="655" spans="10:26" ht="15.75" customHeight="1" x14ac:dyDescent="0.35">
      <c r="J655" s="1"/>
      <c r="K655" s="1"/>
      <c r="L655" s="1"/>
      <c r="M655" s="1"/>
      <c r="N655" s="1"/>
      <c r="O655" s="1"/>
      <c r="P655" s="1"/>
      <c r="Q655" s="1"/>
      <c r="Z655" s="2"/>
    </row>
    <row r="656" spans="10:26" ht="15.75" customHeight="1" x14ac:dyDescent="0.35">
      <c r="J656" s="1"/>
      <c r="K656" s="1"/>
      <c r="L656" s="1"/>
      <c r="M656" s="1"/>
      <c r="N656" s="1"/>
      <c r="O656" s="1"/>
      <c r="P656" s="1"/>
      <c r="Q656" s="1"/>
      <c r="Z656" s="2"/>
    </row>
    <row r="657" spans="10:26" ht="15.75" customHeight="1" x14ac:dyDescent="0.35">
      <c r="J657" s="1"/>
      <c r="K657" s="1"/>
      <c r="L657" s="1"/>
      <c r="M657" s="1"/>
      <c r="N657" s="1"/>
      <c r="O657" s="1"/>
      <c r="P657" s="1"/>
      <c r="Q657" s="1"/>
      <c r="Z657" s="2"/>
    </row>
    <row r="658" spans="10:26" ht="15.75" customHeight="1" x14ac:dyDescent="0.35">
      <c r="J658" s="1"/>
      <c r="K658" s="1"/>
      <c r="L658" s="1"/>
      <c r="M658" s="1"/>
      <c r="N658" s="1"/>
      <c r="O658" s="1"/>
      <c r="P658" s="1"/>
      <c r="Q658" s="1"/>
      <c r="Z658" s="2"/>
    </row>
    <row r="659" spans="10:26" ht="15.75" customHeight="1" x14ac:dyDescent="0.35">
      <c r="J659" s="1"/>
      <c r="K659" s="1"/>
      <c r="L659" s="1"/>
      <c r="M659" s="1"/>
      <c r="N659" s="1"/>
      <c r="O659" s="1"/>
      <c r="P659" s="1"/>
      <c r="Q659" s="1"/>
      <c r="Z659" s="2"/>
    </row>
    <row r="660" spans="10:26" ht="15.75" customHeight="1" x14ac:dyDescent="0.35">
      <c r="J660" s="1"/>
      <c r="K660" s="1"/>
      <c r="L660" s="1"/>
      <c r="M660" s="1"/>
      <c r="N660" s="1"/>
      <c r="O660" s="1"/>
      <c r="P660" s="1"/>
      <c r="Q660" s="1"/>
      <c r="Z660" s="2"/>
    </row>
    <row r="661" spans="10:26" ht="15.75" customHeight="1" x14ac:dyDescent="0.35">
      <c r="J661" s="1"/>
      <c r="K661" s="1"/>
      <c r="L661" s="1"/>
      <c r="M661" s="1"/>
      <c r="N661" s="1"/>
      <c r="O661" s="1"/>
      <c r="P661" s="1"/>
      <c r="Q661" s="1"/>
      <c r="Z661" s="2"/>
    </row>
    <row r="662" spans="10:26" ht="15.75" customHeight="1" x14ac:dyDescent="0.35">
      <c r="J662" s="1"/>
      <c r="K662" s="1"/>
      <c r="L662" s="1"/>
      <c r="M662" s="1"/>
      <c r="N662" s="1"/>
      <c r="O662" s="1"/>
      <c r="P662" s="1"/>
      <c r="Q662" s="1"/>
      <c r="Z662" s="2"/>
    </row>
    <row r="663" spans="10:26" ht="15.75" customHeight="1" x14ac:dyDescent="0.35">
      <c r="J663" s="1"/>
      <c r="K663" s="1"/>
      <c r="L663" s="1"/>
      <c r="M663" s="1"/>
      <c r="N663" s="1"/>
      <c r="O663" s="1"/>
      <c r="P663" s="1"/>
      <c r="Q663" s="1"/>
      <c r="Z663" s="2"/>
    </row>
    <row r="664" spans="10:26" ht="15.75" customHeight="1" x14ac:dyDescent="0.35">
      <c r="J664" s="1"/>
      <c r="K664" s="1"/>
      <c r="L664" s="1"/>
      <c r="M664" s="1"/>
      <c r="N664" s="1"/>
      <c r="O664" s="1"/>
      <c r="P664" s="1"/>
      <c r="Q664" s="1"/>
      <c r="Z664" s="2"/>
    </row>
    <row r="665" spans="10:26" ht="15.75" customHeight="1" x14ac:dyDescent="0.35">
      <c r="J665" s="1"/>
      <c r="K665" s="1"/>
      <c r="L665" s="1"/>
      <c r="M665" s="1"/>
      <c r="N665" s="1"/>
      <c r="O665" s="1"/>
      <c r="P665" s="1"/>
      <c r="Q665" s="1"/>
      <c r="Z665" s="2"/>
    </row>
    <row r="666" spans="10:26" ht="15.75" customHeight="1" x14ac:dyDescent="0.35">
      <c r="J666" s="1"/>
      <c r="K666" s="1"/>
      <c r="L666" s="1"/>
      <c r="M666" s="1"/>
      <c r="N666" s="1"/>
      <c r="O666" s="1"/>
      <c r="P666" s="1"/>
      <c r="Q666" s="1"/>
      <c r="Z666" s="2"/>
    </row>
    <row r="667" spans="10:26" ht="15.75" customHeight="1" x14ac:dyDescent="0.35">
      <c r="J667" s="1"/>
      <c r="K667" s="1"/>
      <c r="L667" s="1"/>
      <c r="M667" s="1"/>
      <c r="N667" s="1"/>
      <c r="O667" s="1"/>
      <c r="P667" s="1"/>
      <c r="Q667" s="1"/>
      <c r="Z667" s="2"/>
    </row>
    <row r="668" spans="10:26" ht="15.75" customHeight="1" x14ac:dyDescent="0.35">
      <c r="J668" s="1"/>
      <c r="K668" s="1"/>
      <c r="L668" s="1"/>
      <c r="M668" s="1"/>
      <c r="N668" s="1"/>
      <c r="O668" s="1"/>
      <c r="P668" s="1"/>
      <c r="Q668" s="1"/>
      <c r="Z668" s="2"/>
    </row>
    <row r="669" spans="10:26" ht="15.75" customHeight="1" x14ac:dyDescent="0.35">
      <c r="J669" s="1"/>
      <c r="K669" s="1"/>
      <c r="L669" s="1"/>
      <c r="M669" s="1"/>
      <c r="N669" s="1"/>
      <c r="O669" s="1"/>
      <c r="P669" s="1"/>
      <c r="Q669" s="1"/>
      <c r="Z669" s="2"/>
    </row>
    <row r="670" spans="10:26" ht="15.75" customHeight="1" x14ac:dyDescent="0.35">
      <c r="J670" s="1"/>
      <c r="K670" s="1"/>
      <c r="L670" s="1"/>
      <c r="M670" s="1"/>
      <c r="N670" s="1"/>
      <c r="O670" s="1"/>
      <c r="P670" s="1"/>
      <c r="Q670" s="1"/>
      <c r="Z670" s="2"/>
    </row>
    <row r="671" spans="10:26" ht="15.75" customHeight="1" x14ac:dyDescent="0.35">
      <c r="J671" s="1"/>
      <c r="K671" s="1"/>
      <c r="L671" s="1"/>
      <c r="M671" s="1"/>
      <c r="N671" s="1"/>
      <c r="O671" s="1"/>
      <c r="P671" s="1"/>
      <c r="Q671" s="1"/>
      <c r="Z671" s="2"/>
    </row>
    <row r="672" spans="10:26" ht="15.75" customHeight="1" x14ac:dyDescent="0.35">
      <c r="J672" s="1"/>
      <c r="K672" s="1"/>
      <c r="L672" s="1"/>
      <c r="M672" s="1"/>
      <c r="N672" s="1"/>
      <c r="O672" s="1"/>
      <c r="P672" s="1"/>
      <c r="Q672" s="1"/>
      <c r="Z672" s="2"/>
    </row>
    <row r="673" spans="10:26" ht="15.75" customHeight="1" x14ac:dyDescent="0.35">
      <c r="J673" s="1"/>
      <c r="K673" s="1"/>
      <c r="L673" s="1"/>
      <c r="M673" s="1"/>
      <c r="N673" s="1"/>
      <c r="O673" s="1"/>
      <c r="P673" s="1"/>
      <c r="Q673" s="1"/>
      <c r="Z673" s="2"/>
    </row>
    <row r="674" spans="10:26" ht="15.75" customHeight="1" x14ac:dyDescent="0.35">
      <c r="J674" s="1"/>
      <c r="K674" s="1"/>
      <c r="L674" s="1"/>
      <c r="M674" s="1"/>
      <c r="N674" s="1"/>
      <c r="O674" s="1"/>
      <c r="P674" s="1"/>
      <c r="Q674" s="1"/>
      <c r="Z674" s="2"/>
    </row>
    <row r="675" spans="10:26" ht="15.75" customHeight="1" x14ac:dyDescent="0.35">
      <c r="J675" s="1"/>
      <c r="K675" s="1"/>
      <c r="L675" s="1"/>
      <c r="M675" s="1"/>
      <c r="N675" s="1"/>
      <c r="O675" s="1"/>
      <c r="P675" s="1"/>
      <c r="Q675" s="1"/>
      <c r="Z675" s="2"/>
    </row>
    <row r="676" spans="10:26" ht="15.75" customHeight="1" x14ac:dyDescent="0.35">
      <c r="J676" s="1"/>
      <c r="K676" s="1"/>
      <c r="L676" s="1"/>
      <c r="M676" s="1"/>
      <c r="N676" s="1"/>
      <c r="O676" s="1"/>
      <c r="P676" s="1"/>
      <c r="Q676" s="1"/>
      <c r="Z676" s="2"/>
    </row>
    <row r="677" spans="10:26" ht="15.75" customHeight="1" x14ac:dyDescent="0.35">
      <c r="J677" s="1"/>
      <c r="K677" s="1"/>
      <c r="L677" s="1"/>
      <c r="M677" s="1"/>
      <c r="N677" s="1"/>
      <c r="O677" s="1"/>
      <c r="P677" s="1"/>
      <c r="Q677" s="1"/>
      <c r="Z677" s="2"/>
    </row>
    <row r="678" spans="10:26" ht="15.75" customHeight="1" x14ac:dyDescent="0.35">
      <c r="J678" s="1"/>
      <c r="K678" s="1"/>
      <c r="L678" s="1"/>
      <c r="M678" s="1"/>
      <c r="N678" s="1"/>
      <c r="O678" s="1"/>
      <c r="P678" s="1"/>
      <c r="Q678" s="1"/>
      <c r="Z678" s="2"/>
    </row>
    <row r="679" spans="10:26" ht="15.75" customHeight="1" x14ac:dyDescent="0.35">
      <c r="J679" s="1"/>
      <c r="K679" s="1"/>
      <c r="L679" s="1"/>
      <c r="M679" s="1"/>
      <c r="N679" s="1"/>
      <c r="O679" s="1"/>
      <c r="P679" s="1"/>
      <c r="Q679" s="1"/>
      <c r="Z679" s="2"/>
    </row>
    <row r="680" spans="10:26" ht="15.75" customHeight="1" x14ac:dyDescent="0.35">
      <c r="J680" s="1"/>
      <c r="K680" s="1"/>
      <c r="L680" s="1"/>
      <c r="M680" s="1"/>
      <c r="N680" s="1"/>
      <c r="O680" s="1"/>
      <c r="P680" s="1"/>
      <c r="Q680" s="1"/>
      <c r="Z680" s="2"/>
    </row>
    <row r="681" spans="10:26" ht="15.75" customHeight="1" x14ac:dyDescent="0.35">
      <c r="J681" s="1"/>
      <c r="K681" s="1"/>
      <c r="L681" s="1"/>
      <c r="M681" s="1"/>
      <c r="N681" s="1"/>
      <c r="O681" s="1"/>
      <c r="P681" s="1"/>
      <c r="Q681" s="1"/>
      <c r="Z681" s="2"/>
    </row>
    <row r="682" spans="10:26" ht="15.75" customHeight="1" x14ac:dyDescent="0.35">
      <c r="J682" s="1"/>
      <c r="K682" s="1"/>
      <c r="L682" s="1"/>
      <c r="M682" s="1"/>
      <c r="N682" s="1"/>
      <c r="O682" s="1"/>
      <c r="P682" s="1"/>
      <c r="Q682" s="1"/>
      <c r="Z682" s="2"/>
    </row>
    <row r="683" spans="10:26" ht="15.75" customHeight="1" x14ac:dyDescent="0.35">
      <c r="J683" s="1"/>
      <c r="K683" s="1"/>
      <c r="L683" s="1"/>
      <c r="M683" s="1"/>
      <c r="N683" s="1"/>
      <c r="O683" s="1"/>
      <c r="P683" s="1"/>
      <c r="Q683" s="1"/>
      <c r="Z683" s="2"/>
    </row>
    <row r="684" spans="10:26" ht="15.75" customHeight="1" x14ac:dyDescent="0.35">
      <c r="J684" s="1"/>
      <c r="K684" s="1"/>
      <c r="L684" s="1"/>
      <c r="M684" s="1"/>
      <c r="N684" s="1"/>
      <c r="O684" s="1"/>
      <c r="P684" s="1"/>
      <c r="Q684" s="1"/>
      <c r="Z684" s="2"/>
    </row>
    <row r="685" spans="10:26" ht="15.75" customHeight="1" x14ac:dyDescent="0.35">
      <c r="J685" s="1"/>
      <c r="K685" s="1"/>
      <c r="L685" s="1"/>
      <c r="M685" s="1"/>
      <c r="N685" s="1"/>
      <c r="O685" s="1"/>
      <c r="P685" s="1"/>
      <c r="Q685" s="1"/>
      <c r="Z685" s="2"/>
    </row>
    <row r="686" spans="10:26" ht="15.75" customHeight="1" x14ac:dyDescent="0.35">
      <c r="J686" s="1"/>
      <c r="K686" s="1"/>
      <c r="L686" s="1"/>
      <c r="M686" s="1"/>
      <c r="N686" s="1"/>
      <c r="O686" s="1"/>
      <c r="P686" s="1"/>
      <c r="Q686" s="1"/>
      <c r="Z686" s="2"/>
    </row>
    <row r="687" spans="10:26" ht="15.75" customHeight="1" x14ac:dyDescent="0.35">
      <c r="J687" s="1"/>
      <c r="K687" s="1"/>
      <c r="L687" s="1"/>
      <c r="M687" s="1"/>
      <c r="N687" s="1"/>
      <c r="O687" s="1"/>
      <c r="P687" s="1"/>
      <c r="Q687" s="1"/>
      <c r="Z687" s="2"/>
    </row>
    <row r="688" spans="10:26" ht="15.75" customHeight="1" x14ac:dyDescent="0.35">
      <c r="J688" s="1"/>
      <c r="K688" s="1"/>
      <c r="L688" s="1"/>
      <c r="M688" s="1"/>
      <c r="N688" s="1"/>
      <c r="O688" s="1"/>
      <c r="P688" s="1"/>
      <c r="Q688" s="1"/>
      <c r="Z688" s="2"/>
    </row>
    <row r="689" spans="10:26" ht="15.75" customHeight="1" x14ac:dyDescent="0.35">
      <c r="J689" s="1"/>
      <c r="K689" s="1"/>
      <c r="L689" s="1"/>
      <c r="M689" s="1"/>
      <c r="N689" s="1"/>
      <c r="O689" s="1"/>
      <c r="P689" s="1"/>
      <c r="Q689" s="1"/>
      <c r="Z689" s="2"/>
    </row>
    <row r="690" spans="10:26" ht="15.75" customHeight="1" x14ac:dyDescent="0.35">
      <c r="J690" s="1"/>
      <c r="K690" s="1"/>
      <c r="L690" s="1"/>
      <c r="M690" s="1"/>
      <c r="N690" s="1"/>
      <c r="O690" s="1"/>
      <c r="P690" s="1"/>
      <c r="Q690" s="1"/>
      <c r="Z690" s="2"/>
    </row>
    <row r="691" spans="10:26" ht="15.75" customHeight="1" x14ac:dyDescent="0.35">
      <c r="J691" s="1"/>
      <c r="K691" s="1"/>
      <c r="L691" s="1"/>
      <c r="M691" s="1"/>
      <c r="N691" s="1"/>
      <c r="O691" s="1"/>
      <c r="P691" s="1"/>
      <c r="Q691" s="1"/>
      <c r="Z691" s="2"/>
    </row>
    <row r="692" spans="10:26" ht="15.75" customHeight="1" x14ac:dyDescent="0.35">
      <c r="J692" s="1"/>
      <c r="K692" s="1"/>
      <c r="L692" s="1"/>
      <c r="M692" s="1"/>
      <c r="N692" s="1"/>
      <c r="O692" s="1"/>
      <c r="P692" s="1"/>
      <c r="Q692" s="1"/>
      <c r="Z692" s="2"/>
    </row>
    <row r="693" spans="10:26" ht="15.75" customHeight="1" x14ac:dyDescent="0.35">
      <c r="J693" s="1"/>
      <c r="K693" s="1"/>
      <c r="L693" s="1"/>
      <c r="M693" s="1"/>
      <c r="N693" s="1"/>
      <c r="O693" s="1"/>
      <c r="P693" s="1"/>
      <c r="Q693" s="1"/>
      <c r="Z693" s="2"/>
    </row>
    <row r="694" spans="10:26" ht="15.75" customHeight="1" x14ac:dyDescent="0.35">
      <c r="J694" s="1"/>
      <c r="K694" s="1"/>
      <c r="L694" s="1"/>
      <c r="M694" s="1"/>
      <c r="N694" s="1"/>
      <c r="O694" s="1"/>
      <c r="P694" s="1"/>
      <c r="Q694" s="1"/>
      <c r="Z694" s="2"/>
    </row>
    <row r="695" spans="10:26" ht="15.75" customHeight="1" x14ac:dyDescent="0.35">
      <c r="J695" s="1"/>
      <c r="K695" s="1"/>
      <c r="L695" s="1"/>
      <c r="M695" s="1"/>
      <c r="N695" s="1"/>
      <c r="O695" s="1"/>
      <c r="P695" s="1"/>
      <c r="Q695" s="1"/>
      <c r="Z695" s="2"/>
    </row>
    <row r="696" spans="10:26" ht="15.75" customHeight="1" x14ac:dyDescent="0.35">
      <c r="J696" s="1"/>
      <c r="K696" s="1"/>
      <c r="L696" s="1"/>
      <c r="M696" s="1"/>
      <c r="N696" s="1"/>
      <c r="O696" s="1"/>
      <c r="P696" s="1"/>
      <c r="Q696" s="1"/>
      <c r="Z696" s="2"/>
    </row>
    <row r="697" spans="10:26" ht="15.75" customHeight="1" x14ac:dyDescent="0.35">
      <c r="J697" s="1"/>
      <c r="K697" s="1"/>
      <c r="L697" s="1"/>
      <c r="M697" s="1"/>
      <c r="N697" s="1"/>
      <c r="O697" s="1"/>
      <c r="P697" s="1"/>
      <c r="Q697" s="1"/>
      <c r="Z697" s="2"/>
    </row>
    <row r="698" spans="10:26" ht="15.75" customHeight="1" x14ac:dyDescent="0.35">
      <c r="J698" s="1"/>
      <c r="K698" s="1"/>
      <c r="L698" s="1"/>
      <c r="M698" s="1"/>
      <c r="N698" s="1"/>
      <c r="O698" s="1"/>
      <c r="P698" s="1"/>
      <c r="Q698" s="1"/>
      <c r="Z698" s="2"/>
    </row>
    <row r="699" spans="10:26" ht="15.75" customHeight="1" x14ac:dyDescent="0.35">
      <c r="J699" s="1"/>
      <c r="K699" s="1"/>
      <c r="L699" s="1"/>
      <c r="M699" s="1"/>
      <c r="N699" s="1"/>
      <c r="O699" s="1"/>
      <c r="P699" s="1"/>
      <c r="Q699" s="1"/>
      <c r="Z699" s="2"/>
    </row>
    <row r="700" spans="10:26" ht="15.75" customHeight="1" x14ac:dyDescent="0.35">
      <c r="J700" s="1"/>
      <c r="K700" s="1"/>
      <c r="L700" s="1"/>
      <c r="M700" s="1"/>
      <c r="N700" s="1"/>
      <c r="O700" s="1"/>
      <c r="P700" s="1"/>
      <c r="Q700" s="1"/>
      <c r="Z700" s="2"/>
    </row>
    <row r="701" spans="10:26" ht="15.75" customHeight="1" x14ac:dyDescent="0.35">
      <c r="J701" s="1"/>
      <c r="K701" s="1"/>
      <c r="L701" s="1"/>
      <c r="M701" s="1"/>
      <c r="N701" s="1"/>
      <c r="O701" s="1"/>
      <c r="P701" s="1"/>
      <c r="Q701" s="1"/>
      <c r="Z701" s="2"/>
    </row>
    <row r="702" spans="10:26" ht="15.75" customHeight="1" x14ac:dyDescent="0.35">
      <c r="J702" s="1"/>
      <c r="K702" s="1"/>
      <c r="L702" s="1"/>
      <c r="M702" s="1"/>
      <c r="N702" s="1"/>
      <c r="O702" s="1"/>
      <c r="P702" s="1"/>
      <c r="Q702" s="1"/>
      <c r="Z702" s="2"/>
    </row>
    <row r="703" spans="10:26" ht="15.75" customHeight="1" x14ac:dyDescent="0.35">
      <c r="J703" s="1"/>
      <c r="K703" s="1"/>
      <c r="L703" s="1"/>
      <c r="M703" s="1"/>
      <c r="N703" s="1"/>
      <c r="O703" s="1"/>
      <c r="P703" s="1"/>
      <c r="Q703" s="1"/>
      <c r="Z703" s="2"/>
    </row>
    <row r="704" spans="10:26" ht="15.75" customHeight="1" x14ac:dyDescent="0.35">
      <c r="J704" s="1"/>
      <c r="K704" s="1"/>
      <c r="L704" s="1"/>
      <c r="M704" s="1"/>
      <c r="N704" s="1"/>
      <c r="O704" s="1"/>
      <c r="P704" s="1"/>
      <c r="Q704" s="1"/>
      <c r="Z704" s="2"/>
    </row>
    <row r="705" spans="10:26" ht="15.75" customHeight="1" x14ac:dyDescent="0.35">
      <c r="J705" s="1"/>
      <c r="K705" s="1"/>
      <c r="L705" s="1"/>
      <c r="M705" s="1"/>
      <c r="N705" s="1"/>
      <c r="O705" s="1"/>
      <c r="P705" s="1"/>
      <c r="Q705" s="1"/>
      <c r="Z705" s="2"/>
    </row>
    <row r="706" spans="10:26" ht="15.75" customHeight="1" x14ac:dyDescent="0.35">
      <c r="J706" s="1"/>
      <c r="K706" s="1"/>
      <c r="L706" s="1"/>
      <c r="M706" s="1"/>
      <c r="N706" s="1"/>
      <c r="O706" s="1"/>
      <c r="P706" s="1"/>
      <c r="Q706" s="1"/>
      <c r="Z706" s="2"/>
    </row>
    <row r="707" spans="10:26" ht="15.75" customHeight="1" x14ac:dyDescent="0.35">
      <c r="J707" s="1"/>
      <c r="K707" s="1"/>
      <c r="L707" s="1"/>
      <c r="M707" s="1"/>
      <c r="N707" s="1"/>
      <c r="O707" s="1"/>
      <c r="P707" s="1"/>
      <c r="Q707" s="1"/>
      <c r="Z707" s="2"/>
    </row>
    <row r="708" spans="10:26" ht="15.75" customHeight="1" x14ac:dyDescent="0.35">
      <c r="J708" s="1"/>
      <c r="K708" s="1"/>
      <c r="L708" s="1"/>
      <c r="M708" s="1"/>
      <c r="N708" s="1"/>
      <c r="O708" s="1"/>
      <c r="P708" s="1"/>
      <c r="Q708" s="1"/>
      <c r="Z708" s="2"/>
    </row>
    <row r="709" spans="10:26" ht="15.75" customHeight="1" x14ac:dyDescent="0.35">
      <c r="J709" s="1"/>
      <c r="K709" s="1"/>
      <c r="L709" s="1"/>
      <c r="M709" s="1"/>
      <c r="N709" s="1"/>
      <c r="O709" s="1"/>
      <c r="P709" s="1"/>
      <c r="Q709" s="1"/>
      <c r="Z709" s="2"/>
    </row>
    <row r="710" spans="10:26" ht="15.75" customHeight="1" x14ac:dyDescent="0.35">
      <c r="J710" s="1"/>
      <c r="K710" s="1"/>
      <c r="L710" s="1"/>
      <c r="M710" s="1"/>
      <c r="N710" s="1"/>
      <c r="O710" s="1"/>
      <c r="P710" s="1"/>
      <c r="Q710" s="1"/>
      <c r="Z710" s="2"/>
    </row>
    <row r="711" spans="10:26" ht="15.75" customHeight="1" x14ac:dyDescent="0.35">
      <c r="J711" s="1"/>
      <c r="K711" s="1"/>
      <c r="L711" s="1"/>
      <c r="M711" s="1"/>
      <c r="N711" s="1"/>
      <c r="O711" s="1"/>
      <c r="P711" s="1"/>
      <c r="Q711" s="1"/>
      <c r="Z711" s="2"/>
    </row>
    <row r="712" spans="10:26" ht="15.75" customHeight="1" x14ac:dyDescent="0.35">
      <c r="J712" s="1"/>
      <c r="K712" s="1"/>
      <c r="L712" s="1"/>
      <c r="M712" s="1"/>
      <c r="N712" s="1"/>
      <c r="O712" s="1"/>
      <c r="P712" s="1"/>
      <c r="Q712" s="1"/>
      <c r="Z712" s="2"/>
    </row>
    <row r="713" spans="10:26" ht="15.75" customHeight="1" x14ac:dyDescent="0.35">
      <c r="J713" s="1"/>
      <c r="K713" s="1"/>
      <c r="L713" s="1"/>
      <c r="M713" s="1"/>
      <c r="N713" s="1"/>
      <c r="O713" s="1"/>
      <c r="P713" s="1"/>
      <c r="Q713" s="1"/>
      <c r="Z713" s="2"/>
    </row>
    <row r="714" spans="10:26" ht="15.75" customHeight="1" x14ac:dyDescent="0.35">
      <c r="J714" s="1"/>
      <c r="K714" s="1"/>
      <c r="L714" s="1"/>
      <c r="M714" s="1"/>
      <c r="N714" s="1"/>
      <c r="O714" s="1"/>
      <c r="P714" s="1"/>
      <c r="Q714" s="1"/>
      <c r="Z714" s="2"/>
    </row>
    <row r="715" spans="10:26" ht="15.75" customHeight="1" x14ac:dyDescent="0.35">
      <c r="J715" s="1"/>
      <c r="K715" s="1"/>
      <c r="L715" s="1"/>
      <c r="M715" s="1"/>
      <c r="N715" s="1"/>
      <c r="O715" s="1"/>
      <c r="P715" s="1"/>
      <c r="Q715" s="1"/>
      <c r="Z715" s="2"/>
    </row>
    <row r="716" spans="10:26" ht="15.75" customHeight="1" x14ac:dyDescent="0.35">
      <c r="J716" s="1"/>
      <c r="K716" s="1"/>
      <c r="L716" s="1"/>
      <c r="M716" s="1"/>
      <c r="N716" s="1"/>
      <c r="O716" s="1"/>
      <c r="P716" s="1"/>
      <c r="Q716" s="1"/>
      <c r="Z716" s="2"/>
    </row>
    <row r="717" spans="10:26" ht="15.75" customHeight="1" x14ac:dyDescent="0.35">
      <c r="J717" s="1"/>
      <c r="K717" s="1"/>
      <c r="L717" s="1"/>
      <c r="M717" s="1"/>
      <c r="N717" s="1"/>
      <c r="O717" s="1"/>
      <c r="P717" s="1"/>
      <c r="Q717" s="1"/>
      <c r="Z717" s="2"/>
    </row>
    <row r="718" spans="10:26" ht="15.75" customHeight="1" x14ac:dyDescent="0.35">
      <c r="J718" s="1"/>
      <c r="K718" s="1"/>
      <c r="L718" s="1"/>
      <c r="M718" s="1"/>
      <c r="N718" s="1"/>
      <c r="O718" s="1"/>
      <c r="P718" s="1"/>
      <c r="Q718" s="1"/>
      <c r="Z718" s="2"/>
    </row>
    <row r="719" spans="10:26" ht="15.75" customHeight="1" x14ac:dyDescent="0.35">
      <c r="J719" s="1"/>
      <c r="K719" s="1"/>
      <c r="L719" s="1"/>
      <c r="M719" s="1"/>
      <c r="N719" s="1"/>
      <c r="O719" s="1"/>
      <c r="P719" s="1"/>
      <c r="Q719" s="1"/>
      <c r="Z719" s="2"/>
    </row>
    <row r="720" spans="10:26" ht="15.75" customHeight="1" x14ac:dyDescent="0.35">
      <c r="J720" s="1"/>
      <c r="K720" s="1"/>
      <c r="L720" s="1"/>
      <c r="M720" s="1"/>
      <c r="N720" s="1"/>
      <c r="O720" s="1"/>
      <c r="P720" s="1"/>
      <c r="Q720" s="1"/>
      <c r="Z720" s="2"/>
    </row>
    <row r="721" spans="10:26" ht="15.75" customHeight="1" x14ac:dyDescent="0.35">
      <c r="J721" s="1"/>
      <c r="K721" s="1"/>
      <c r="L721" s="1"/>
      <c r="M721" s="1"/>
      <c r="N721" s="1"/>
      <c r="O721" s="1"/>
      <c r="P721" s="1"/>
      <c r="Q721" s="1"/>
      <c r="Z721" s="2"/>
    </row>
    <row r="722" spans="10:26" ht="15.75" customHeight="1" x14ac:dyDescent="0.35">
      <c r="J722" s="1"/>
      <c r="K722" s="1"/>
      <c r="L722" s="1"/>
      <c r="M722" s="1"/>
      <c r="N722" s="1"/>
      <c r="O722" s="1"/>
      <c r="P722" s="1"/>
      <c r="Q722" s="1"/>
      <c r="Z722" s="2"/>
    </row>
    <row r="723" spans="10:26" ht="15.75" customHeight="1" x14ac:dyDescent="0.35">
      <c r="J723" s="1"/>
      <c r="K723" s="1"/>
      <c r="L723" s="1"/>
      <c r="M723" s="1"/>
      <c r="N723" s="1"/>
      <c r="O723" s="1"/>
      <c r="P723" s="1"/>
      <c r="Q723" s="1"/>
      <c r="Z723" s="2"/>
    </row>
    <row r="724" spans="10:26" ht="15.75" customHeight="1" x14ac:dyDescent="0.35">
      <c r="J724" s="1"/>
      <c r="K724" s="1"/>
      <c r="L724" s="1"/>
      <c r="M724" s="1"/>
      <c r="N724" s="1"/>
      <c r="O724" s="1"/>
      <c r="P724" s="1"/>
      <c r="Q724" s="1"/>
      <c r="Z724" s="2"/>
    </row>
    <row r="725" spans="10:26" ht="15.75" customHeight="1" x14ac:dyDescent="0.35">
      <c r="J725" s="1"/>
      <c r="K725" s="1"/>
      <c r="L725" s="1"/>
      <c r="M725" s="1"/>
      <c r="N725" s="1"/>
      <c r="O725" s="1"/>
      <c r="P725" s="1"/>
      <c r="Q725" s="1"/>
      <c r="Z725" s="2"/>
    </row>
    <row r="726" spans="10:26" ht="15.75" customHeight="1" x14ac:dyDescent="0.35">
      <c r="J726" s="1"/>
      <c r="K726" s="1"/>
      <c r="L726" s="1"/>
      <c r="M726" s="1"/>
      <c r="N726" s="1"/>
      <c r="O726" s="1"/>
      <c r="P726" s="1"/>
      <c r="Q726" s="1"/>
      <c r="Z726" s="2"/>
    </row>
    <row r="727" spans="10:26" ht="15.75" customHeight="1" x14ac:dyDescent="0.35">
      <c r="J727" s="1"/>
      <c r="K727" s="1"/>
      <c r="L727" s="1"/>
      <c r="M727" s="1"/>
      <c r="N727" s="1"/>
      <c r="O727" s="1"/>
      <c r="P727" s="1"/>
      <c r="Q727" s="1"/>
      <c r="Z727" s="2"/>
    </row>
    <row r="728" spans="10:26" ht="15.75" customHeight="1" x14ac:dyDescent="0.35">
      <c r="J728" s="1"/>
      <c r="K728" s="1"/>
      <c r="L728" s="1"/>
      <c r="M728" s="1"/>
      <c r="N728" s="1"/>
      <c r="O728" s="1"/>
      <c r="P728" s="1"/>
      <c r="Q728" s="1"/>
      <c r="Z728" s="2"/>
    </row>
    <row r="729" spans="10:26" ht="15.75" customHeight="1" x14ac:dyDescent="0.35">
      <c r="J729" s="1"/>
      <c r="K729" s="1"/>
      <c r="L729" s="1"/>
      <c r="M729" s="1"/>
      <c r="N729" s="1"/>
      <c r="O729" s="1"/>
      <c r="P729" s="1"/>
      <c r="Q729" s="1"/>
      <c r="Z729" s="2"/>
    </row>
    <row r="730" spans="10:26" ht="15.75" customHeight="1" x14ac:dyDescent="0.35">
      <c r="J730" s="1"/>
      <c r="K730" s="1"/>
      <c r="L730" s="1"/>
      <c r="M730" s="1"/>
      <c r="N730" s="1"/>
      <c r="O730" s="1"/>
      <c r="P730" s="1"/>
      <c r="Q730" s="1"/>
      <c r="Z730" s="2"/>
    </row>
    <row r="731" spans="10:26" ht="15.75" customHeight="1" x14ac:dyDescent="0.35">
      <c r="J731" s="1"/>
      <c r="K731" s="1"/>
      <c r="L731" s="1"/>
      <c r="M731" s="1"/>
      <c r="N731" s="1"/>
      <c r="O731" s="1"/>
      <c r="P731" s="1"/>
      <c r="Q731" s="1"/>
      <c r="Z731" s="2"/>
    </row>
    <row r="732" spans="10:26" ht="15.75" customHeight="1" x14ac:dyDescent="0.35">
      <c r="J732" s="1"/>
      <c r="K732" s="1"/>
      <c r="L732" s="1"/>
      <c r="M732" s="1"/>
      <c r="N732" s="1"/>
      <c r="O732" s="1"/>
      <c r="P732" s="1"/>
      <c r="Q732" s="1"/>
      <c r="Z732" s="2"/>
    </row>
    <row r="733" spans="10:26" ht="15.75" customHeight="1" x14ac:dyDescent="0.35">
      <c r="J733" s="1"/>
      <c r="K733" s="1"/>
      <c r="L733" s="1"/>
      <c r="M733" s="1"/>
      <c r="N733" s="1"/>
      <c r="O733" s="1"/>
      <c r="P733" s="1"/>
      <c r="Q733" s="1"/>
      <c r="Z733" s="2"/>
    </row>
    <row r="734" spans="10:26" ht="15.75" customHeight="1" x14ac:dyDescent="0.35">
      <c r="J734" s="1"/>
      <c r="K734" s="1"/>
      <c r="L734" s="1"/>
      <c r="M734" s="1"/>
      <c r="N734" s="1"/>
      <c r="O734" s="1"/>
      <c r="P734" s="1"/>
      <c r="Q734" s="1"/>
      <c r="Z734" s="2"/>
    </row>
    <row r="735" spans="10:26" ht="15.75" customHeight="1" x14ac:dyDescent="0.35">
      <c r="J735" s="1"/>
      <c r="K735" s="1"/>
      <c r="L735" s="1"/>
      <c r="M735" s="1"/>
      <c r="N735" s="1"/>
      <c r="O735" s="1"/>
      <c r="P735" s="1"/>
      <c r="Q735" s="1"/>
      <c r="Z735" s="2"/>
    </row>
    <row r="736" spans="10:26" ht="15.75" customHeight="1" x14ac:dyDescent="0.35">
      <c r="J736" s="1"/>
      <c r="K736" s="1"/>
      <c r="L736" s="1"/>
      <c r="M736" s="1"/>
      <c r="N736" s="1"/>
      <c r="O736" s="1"/>
      <c r="P736" s="1"/>
      <c r="Q736" s="1"/>
      <c r="Z736" s="2"/>
    </row>
    <row r="737" spans="10:26" ht="15.75" customHeight="1" x14ac:dyDescent="0.35">
      <c r="J737" s="1"/>
      <c r="K737" s="1"/>
      <c r="L737" s="1"/>
      <c r="M737" s="1"/>
      <c r="N737" s="1"/>
      <c r="O737" s="1"/>
      <c r="P737" s="1"/>
      <c r="Q737" s="1"/>
      <c r="Z737" s="2"/>
    </row>
    <row r="738" spans="10:26" ht="15.75" customHeight="1" x14ac:dyDescent="0.35">
      <c r="J738" s="1"/>
      <c r="K738" s="1"/>
      <c r="L738" s="1"/>
      <c r="M738" s="1"/>
      <c r="N738" s="1"/>
      <c r="O738" s="1"/>
      <c r="P738" s="1"/>
      <c r="Q738" s="1"/>
      <c r="Z738" s="2"/>
    </row>
    <row r="739" spans="10:26" ht="15.75" customHeight="1" x14ac:dyDescent="0.35">
      <c r="J739" s="1"/>
      <c r="K739" s="1"/>
      <c r="L739" s="1"/>
      <c r="M739" s="1"/>
      <c r="N739" s="1"/>
      <c r="O739" s="1"/>
      <c r="P739" s="1"/>
      <c r="Q739" s="1"/>
      <c r="Z739" s="2"/>
    </row>
    <row r="740" spans="10:26" ht="15.75" customHeight="1" x14ac:dyDescent="0.35">
      <c r="J740" s="1"/>
      <c r="K740" s="1"/>
      <c r="L740" s="1"/>
      <c r="M740" s="1"/>
      <c r="N740" s="1"/>
      <c r="O740" s="1"/>
      <c r="P740" s="1"/>
      <c r="Q740" s="1"/>
      <c r="Z740" s="2"/>
    </row>
    <row r="741" spans="10:26" ht="15.75" customHeight="1" x14ac:dyDescent="0.35">
      <c r="J741" s="1"/>
      <c r="K741" s="1"/>
      <c r="L741" s="1"/>
      <c r="M741" s="1"/>
      <c r="N741" s="1"/>
      <c r="O741" s="1"/>
      <c r="P741" s="1"/>
      <c r="Q741" s="1"/>
      <c r="Z741" s="2"/>
    </row>
    <row r="742" spans="10:26" ht="15.75" customHeight="1" x14ac:dyDescent="0.35">
      <c r="J742" s="1"/>
      <c r="K742" s="1"/>
      <c r="L742" s="1"/>
      <c r="M742" s="1"/>
      <c r="N742" s="1"/>
      <c r="O742" s="1"/>
      <c r="P742" s="1"/>
      <c r="Q742" s="1"/>
      <c r="Z742" s="2"/>
    </row>
    <row r="743" spans="10:26" ht="15.75" customHeight="1" x14ac:dyDescent="0.35">
      <c r="J743" s="1"/>
      <c r="K743" s="1"/>
      <c r="L743" s="1"/>
      <c r="M743" s="1"/>
      <c r="N743" s="1"/>
      <c r="O743" s="1"/>
      <c r="P743" s="1"/>
      <c r="Q743" s="1"/>
      <c r="Z743" s="2"/>
    </row>
    <row r="744" spans="10:26" ht="15.75" customHeight="1" x14ac:dyDescent="0.35">
      <c r="J744" s="1"/>
      <c r="K744" s="1"/>
      <c r="L744" s="1"/>
      <c r="M744" s="1"/>
      <c r="N744" s="1"/>
      <c r="O744" s="1"/>
      <c r="P744" s="1"/>
      <c r="Q744" s="1"/>
      <c r="Z744" s="2"/>
    </row>
    <row r="745" spans="10:26" ht="15.75" customHeight="1" x14ac:dyDescent="0.35">
      <c r="J745" s="1"/>
      <c r="K745" s="1"/>
      <c r="L745" s="1"/>
      <c r="M745" s="1"/>
      <c r="N745" s="1"/>
      <c r="O745" s="1"/>
      <c r="P745" s="1"/>
      <c r="Q745" s="1"/>
      <c r="Z745" s="2"/>
    </row>
    <row r="746" spans="10:26" ht="15.75" customHeight="1" x14ac:dyDescent="0.35">
      <c r="J746" s="1"/>
      <c r="K746" s="1"/>
      <c r="L746" s="1"/>
      <c r="M746" s="1"/>
      <c r="N746" s="1"/>
      <c r="O746" s="1"/>
      <c r="P746" s="1"/>
      <c r="Q746" s="1"/>
      <c r="Z746" s="2"/>
    </row>
    <row r="747" spans="10:26" ht="15.75" customHeight="1" x14ac:dyDescent="0.35">
      <c r="J747" s="1"/>
      <c r="K747" s="1"/>
      <c r="L747" s="1"/>
      <c r="M747" s="1"/>
      <c r="N747" s="1"/>
      <c r="O747" s="1"/>
      <c r="P747" s="1"/>
      <c r="Q747" s="1"/>
      <c r="Z747" s="2"/>
    </row>
    <row r="748" spans="10:26" ht="15.75" customHeight="1" x14ac:dyDescent="0.35">
      <c r="J748" s="1"/>
      <c r="K748" s="1"/>
      <c r="L748" s="1"/>
      <c r="M748" s="1"/>
      <c r="N748" s="1"/>
      <c r="O748" s="1"/>
      <c r="P748" s="1"/>
      <c r="Q748" s="1"/>
      <c r="Z748" s="2"/>
    </row>
    <row r="749" spans="10:26" ht="15.75" customHeight="1" x14ac:dyDescent="0.35">
      <c r="J749" s="1"/>
      <c r="K749" s="1"/>
      <c r="L749" s="1"/>
      <c r="M749" s="1"/>
      <c r="N749" s="1"/>
      <c r="O749" s="1"/>
      <c r="P749" s="1"/>
      <c r="Q749" s="1"/>
      <c r="Z749" s="2"/>
    </row>
    <row r="750" spans="10:26" ht="15.75" customHeight="1" x14ac:dyDescent="0.35">
      <c r="J750" s="1"/>
      <c r="K750" s="1"/>
      <c r="L750" s="1"/>
      <c r="M750" s="1"/>
      <c r="N750" s="1"/>
      <c r="O750" s="1"/>
      <c r="P750" s="1"/>
      <c r="Q750" s="1"/>
      <c r="Z750" s="2"/>
    </row>
    <row r="751" spans="10:26" ht="15.75" customHeight="1" x14ac:dyDescent="0.35">
      <c r="J751" s="1"/>
      <c r="K751" s="1"/>
      <c r="L751" s="1"/>
      <c r="M751" s="1"/>
      <c r="N751" s="1"/>
      <c r="O751" s="1"/>
      <c r="P751" s="1"/>
      <c r="Q751" s="1"/>
      <c r="Z751" s="2"/>
    </row>
    <row r="752" spans="10:26" ht="15.75" customHeight="1" x14ac:dyDescent="0.35">
      <c r="J752" s="1"/>
      <c r="K752" s="1"/>
      <c r="L752" s="1"/>
      <c r="M752" s="1"/>
      <c r="N752" s="1"/>
      <c r="O752" s="1"/>
      <c r="P752" s="1"/>
      <c r="Q752" s="1"/>
      <c r="Z752" s="2"/>
    </row>
    <row r="753" spans="10:26" ht="15.75" customHeight="1" x14ac:dyDescent="0.35">
      <c r="J753" s="1"/>
      <c r="K753" s="1"/>
      <c r="L753" s="1"/>
      <c r="M753" s="1"/>
      <c r="N753" s="1"/>
      <c r="O753" s="1"/>
      <c r="P753" s="1"/>
      <c r="Q753" s="1"/>
      <c r="Z753" s="2"/>
    </row>
    <row r="754" spans="10:26" ht="15.75" customHeight="1" x14ac:dyDescent="0.35">
      <c r="J754" s="1"/>
      <c r="K754" s="1"/>
      <c r="L754" s="1"/>
      <c r="M754" s="1"/>
      <c r="N754" s="1"/>
      <c r="O754" s="1"/>
      <c r="P754" s="1"/>
      <c r="Q754" s="1"/>
      <c r="Z754" s="2"/>
    </row>
    <row r="755" spans="10:26" ht="15.75" customHeight="1" x14ac:dyDescent="0.35">
      <c r="J755" s="1"/>
      <c r="K755" s="1"/>
      <c r="L755" s="1"/>
      <c r="M755" s="1"/>
      <c r="N755" s="1"/>
      <c r="O755" s="1"/>
      <c r="P755" s="1"/>
      <c r="Q755" s="1"/>
      <c r="Z755" s="2"/>
    </row>
    <row r="756" spans="10:26" ht="15.75" customHeight="1" x14ac:dyDescent="0.35">
      <c r="J756" s="1"/>
      <c r="K756" s="1"/>
      <c r="L756" s="1"/>
      <c r="M756" s="1"/>
      <c r="N756" s="1"/>
      <c r="O756" s="1"/>
      <c r="P756" s="1"/>
      <c r="Q756" s="1"/>
      <c r="Z756" s="2"/>
    </row>
    <row r="757" spans="10:26" ht="15.75" customHeight="1" x14ac:dyDescent="0.35">
      <c r="J757" s="1"/>
      <c r="K757" s="1"/>
      <c r="L757" s="1"/>
      <c r="M757" s="1"/>
      <c r="N757" s="1"/>
      <c r="O757" s="1"/>
      <c r="P757" s="1"/>
      <c r="Q757" s="1"/>
      <c r="Z757" s="2"/>
    </row>
    <row r="758" spans="10:26" ht="15.75" customHeight="1" x14ac:dyDescent="0.35">
      <c r="J758" s="1"/>
      <c r="K758" s="1"/>
      <c r="L758" s="1"/>
      <c r="M758" s="1"/>
      <c r="N758" s="1"/>
      <c r="O758" s="1"/>
      <c r="P758" s="1"/>
      <c r="Q758" s="1"/>
      <c r="Z758" s="2"/>
    </row>
    <row r="759" spans="10:26" ht="15.75" customHeight="1" x14ac:dyDescent="0.35">
      <c r="J759" s="1"/>
      <c r="K759" s="1"/>
      <c r="L759" s="1"/>
      <c r="M759" s="1"/>
      <c r="N759" s="1"/>
      <c r="O759" s="1"/>
      <c r="P759" s="1"/>
      <c r="Q759" s="1"/>
      <c r="Z759" s="2"/>
    </row>
    <row r="760" spans="10:26" ht="15.75" customHeight="1" x14ac:dyDescent="0.35">
      <c r="J760" s="1"/>
      <c r="K760" s="1"/>
      <c r="L760" s="1"/>
      <c r="M760" s="1"/>
      <c r="N760" s="1"/>
      <c r="O760" s="1"/>
      <c r="P760" s="1"/>
      <c r="Q760" s="1"/>
      <c r="Z760" s="2"/>
    </row>
    <row r="761" spans="10:26" ht="15.75" customHeight="1" x14ac:dyDescent="0.35">
      <c r="J761" s="1"/>
      <c r="K761" s="1"/>
      <c r="L761" s="1"/>
      <c r="M761" s="1"/>
      <c r="N761" s="1"/>
      <c r="O761" s="1"/>
      <c r="P761" s="1"/>
      <c r="Q761" s="1"/>
      <c r="Z761" s="2"/>
    </row>
    <row r="762" spans="10:26" ht="15.75" customHeight="1" x14ac:dyDescent="0.35">
      <c r="J762" s="1"/>
      <c r="K762" s="1"/>
      <c r="L762" s="1"/>
      <c r="M762" s="1"/>
      <c r="N762" s="1"/>
      <c r="O762" s="1"/>
      <c r="P762" s="1"/>
      <c r="Q762" s="1"/>
      <c r="Z762" s="2"/>
    </row>
    <row r="763" spans="10:26" ht="15.75" customHeight="1" x14ac:dyDescent="0.35">
      <c r="J763" s="1"/>
      <c r="K763" s="1"/>
      <c r="L763" s="1"/>
      <c r="M763" s="1"/>
      <c r="N763" s="1"/>
      <c r="O763" s="1"/>
      <c r="P763" s="1"/>
      <c r="Q763" s="1"/>
      <c r="Z763" s="2"/>
    </row>
    <row r="764" spans="10:26" ht="15.75" customHeight="1" x14ac:dyDescent="0.35">
      <c r="J764" s="1"/>
      <c r="K764" s="1"/>
      <c r="L764" s="1"/>
      <c r="M764" s="1"/>
      <c r="N764" s="1"/>
      <c r="O764" s="1"/>
      <c r="P764" s="1"/>
      <c r="Q764" s="1"/>
      <c r="Z764" s="2"/>
    </row>
    <row r="765" spans="10:26" ht="15.75" customHeight="1" x14ac:dyDescent="0.35">
      <c r="J765" s="1"/>
      <c r="K765" s="1"/>
      <c r="L765" s="1"/>
      <c r="M765" s="1"/>
      <c r="N765" s="1"/>
      <c r="O765" s="1"/>
      <c r="P765" s="1"/>
      <c r="Q765" s="1"/>
      <c r="Z765" s="2"/>
    </row>
    <row r="766" spans="10:26" ht="15.75" customHeight="1" x14ac:dyDescent="0.35">
      <c r="J766" s="1"/>
      <c r="K766" s="1"/>
      <c r="L766" s="1"/>
      <c r="M766" s="1"/>
      <c r="N766" s="1"/>
      <c r="O766" s="1"/>
      <c r="P766" s="1"/>
      <c r="Q766" s="1"/>
      <c r="Z766" s="2"/>
    </row>
    <row r="767" spans="10:26" ht="15.75" customHeight="1" x14ac:dyDescent="0.35">
      <c r="J767" s="1"/>
      <c r="K767" s="1"/>
      <c r="L767" s="1"/>
      <c r="M767" s="1"/>
      <c r="N767" s="1"/>
      <c r="O767" s="1"/>
      <c r="P767" s="1"/>
      <c r="Q767" s="1"/>
      <c r="Z767" s="2"/>
    </row>
    <row r="768" spans="10:26" ht="15.75" customHeight="1" x14ac:dyDescent="0.35">
      <c r="J768" s="1"/>
      <c r="K768" s="1"/>
      <c r="L768" s="1"/>
      <c r="M768" s="1"/>
      <c r="N768" s="1"/>
      <c r="O768" s="1"/>
      <c r="P768" s="1"/>
      <c r="Q768" s="1"/>
      <c r="Z768" s="2"/>
    </row>
    <row r="769" spans="10:26" ht="15.75" customHeight="1" x14ac:dyDescent="0.35">
      <c r="J769" s="1"/>
      <c r="K769" s="1"/>
      <c r="L769" s="1"/>
      <c r="M769" s="1"/>
      <c r="N769" s="1"/>
      <c r="O769" s="1"/>
      <c r="P769" s="1"/>
      <c r="Q769" s="1"/>
      <c r="Z769" s="2"/>
    </row>
    <row r="770" spans="10:26" ht="15.75" customHeight="1" x14ac:dyDescent="0.35">
      <c r="J770" s="1"/>
      <c r="K770" s="1"/>
      <c r="L770" s="1"/>
      <c r="M770" s="1"/>
      <c r="N770" s="1"/>
      <c r="O770" s="1"/>
      <c r="P770" s="1"/>
      <c r="Q770" s="1"/>
      <c r="Z770" s="2"/>
    </row>
    <row r="771" spans="10:26" ht="15.75" customHeight="1" x14ac:dyDescent="0.35">
      <c r="J771" s="1"/>
      <c r="K771" s="1"/>
      <c r="L771" s="1"/>
      <c r="M771" s="1"/>
      <c r="N771" s="1"/>
      <c r="O771" s="1"/>
      <c r="P771" s="1"/>
      <c r="Q771" s="1"/>
      <c r="Z771" s="2"/>
    </row>
    <row r="772" spans="10:26" ht="15.75" customHeight="1" x14ac:dyDescent="0.35">
      <c r="J772" s="1"/>
      <c r="K772" s="1"/>
      <c r="L772" s="1"/>
      <c r="M772" s="1"/>
      <c r="N772" s="1"/>
      <c r="O772" s="1"/>
      <c r="P772" s="1"/>
      <c r="Q772" s="1"/>
      <c r="Z772" s="2"/>
    </row>
    <row r="773" spans="10:26" ht="15.75" customHeight="1" x14ac:dyDescent="0.35">
      <c r="J773" s="1"/>
      <c r="K773" s="1"/>
      <c r="L773" s="1"/>
      <c r="M773" s="1"/>
      <c r="N773" s="1"/>
      <c r="O773" s="1"/>
      <c r="P773" s="1"/>
      <c r="Q773" s="1"/>
      <c r="Z773" s="2"/>
    </row>
    <row r="774" spans="10:26" ht="15.75" customHeight="1" x14ac:dyDescent="0.35">
      <c r="J774" s="1"/>
      <c r="K774" s="1"/>
      <c r="L774" s="1"/>
      <c r="M774" s="1"/>
      <c r="N774" s="1"/>
      <c r="O774" s="1"/>
      <c r="P774" s="1"/>
      <c r="Q774" s="1"/>
      <c r="Z774" s="2"/>
    </row>
    <row r="775" spans="10:26" ht="15.75" customHeight="1" x14ac:dyDescent="0.35">
      <c r="J775" s="1"/>
      <c r="K775" s="1"/>
      <c r="L775" s="1"/>
      <c r="M775" s="1"/>
      <c r="N775" s="1"/>
      <c r="O775" s="1"/>
      <c r="P775" s="1"/>
      <c r="Q775" s="1"/>
      <c r="Z775" s="2"/>
    </row>
    <row r="776" spans="10:26" ht="15.75" customHeight="1" x14ac:dyDescent="0.35">
      <c r="J776" s="1"/>
      <c r="K776" s="1"/>
      <c r="L776" s="1"/>
      <c r="M776" s="1"/>
      <c r="N776" s="1"/>
      <c r="O776" s="1"/>
      <c r="P776" s="1"/>
      <c r="Q776" s="1"/>
      <c r="Z776" s="2"/>
    </row>
    <row r="777" spans="10:26" ht="15.75" customHeight="1" x14ac:dyDescent="0.35">
      <c r="J777" s="1"/>
      <c r="K777" s="1"/>
      <c r="L777" s="1"/>
      <c r="M777" s="1"/>
      <c r="N777" s="1"/>
      <c r="O777" s="1"/>
      <c r="P777" s="1"/>
      <c r="Q777" s="1"/>
      <c r="Z777" s="2"/>
    </row>
    <row r="778" spans="10:26" ht="15.75" customHeight="1" x14ac:dyDescent="0.35">
      <c r="J778" s="1"/>
      <c r="K778" s="1"/>
      <c r="L778" s="1"/>
      <c r="M778" s="1"/>
      <c r="N778" s="1"/>
      <c r="O778" s="1"/>
      <c r="P778" s="1"/>
      <c r="Q778" s="1"/>
      <c r="Z778" s="2"/>
    </row>
    <row r="779" spans="10:26" ht="15.75" customHeight="1" x14ac:dyDescent="0.35">
      <c r="J779" s="1"/>
      <c r="K779" s="1"/>
      <c r="L779" s="1"/>
      <c r="M779" s="1"/>
      <c r="N779" s="1"/>
      <c r="O779" s="1"/>
      <c r="P779" s="1"/>
      <c r="Q779" s="1"/>
      <c r="Z779" s="2"/>
    </row>
    <row r="780" spans="10:26" ht="15.75" customHeight="1" x14ac:dyDescent="0.35">
      <c r="J780" s="1"/>
      <c r="K780" s="1"/>
      <c r="L780" s="1"/>
      <c r="M780" s="1"/>
      <c r="N780" s="1"/>
      <c r="O780" s="1"/>
      <c r="P780" s="1"/>
      <c r="Q780" s="1"/>
      <c r="Z780" s="2"/>
    </row>
    <row r="781" spans="10:26" ht="15.75" customHeight="1" x14ac:dyDescent="0.35">
      <c r="J781" s="1"/>
      <c r="K781" s="1"/>
      <c r="L781" s="1"/>
      <c r="M781" s="1"/>
      <c r="N781" s="1"/>
      <c r="O781" s="1"/>
      <c r="P781" s="1"/>
      <c r="Q781" s="1"/>
      <c r="Z781" s="2"/>
    </row>
    <row r="782" spans="10:26" ht="15.75" customHeight="1" x14ac:dyDescent="0.35">
      <c r="J782" s="1"/>
      <c r="K782" s="1"/>
      <c r="L782" s="1"/>
      <c r="M782" s="1"/>
      <c r="N782" s="1"/>
      <c r="O782" s="1"/>
      <c r="P782" s="1"/>
      <c r="Q782" s="1"/>
      <c r="Z782" s="2"/>
    </row>
    <row r="783" spans="10:26" ht="15.75" customHeight="1" x14ac:dyDescent="0.35">
      <c r="J783" s="1"/>
      <c r="K783" s="1"/>
      <c r="L783" s="1"/>
      <c r="M783" s="1"/>
      <c r="N783" s="1"/>
      <c r="O783" s="1"/>
      <c r="P783" s="1"/>
      <c r="Q783" s="1"/>
      <c r="Z783" s="2"/>
    </row>
    <row r="784" spans="10:26" ht="15.75" customHeight="1" x14ac:dyDescent="0.35">
      <c r="J784" s="1"/>
      <c r="K784" s="1"/>
      <c r="L784" s="1"/>
      <c r="M784" s="1"/>
      <c r="N784" s="1"/>
      <c r="O784" s="1"/>
      <c r="P784" s="1"/>
      <c r="Q784" s="1"/>
      <c r="Z784" s="2"/>
    </row>
    <row r="785" spans="10:26" ht="15.75" customHeight="1" x14ac:dyDescent="0.35">
      <c r="J785" s="1"/>
      <c r="K785" s="1"/>
      <c r="L785" s="1"/>
      <c r="M785" s="1"/>
      <c r="N785" s="1"/>
      <c r="O785" s="1"/>
      <c r="P785" s="1"/>
      <c r="Q785" s="1"/>
      <c r="Z785" s="2"/>
    </row>
    <row r="786" spans="10:26" ht="15.75" customHeight="1" x14ac:dyDescent="0.35">
      <c r="J786" s="1"/>
      <c r="K786" s="1"/>
      <c r="L786" s="1"/>
      <c r="M786" s="1"/>
      <c r="N786" s="1"/>
      <c r="O786" s="1"/>
      <c r="P786" s="1"/>
      <c r="Q786" s="1"/>
      <c r="Z786" s="2"/>
    </row>
    <row r="787" spans="10:26" ht="15.75" customHeight="1" x14ac:dyDescent="0.35">
      <c r="J787" s="1"/>
      <c r="K787" s="1"/>
      <c r="L787" s="1"/>
      <c r="M787" s="1"/>
      <c r="N787" s="1"/>
      <c r="O787" s="1"/>
      <c r="P787" s="1"/>
      <c r="Q787" s="1"/>
      <c r="Z787" s="2"/>
    </row>
    <row r="788" spans="10:26" ht="15.75" customHeight="1" x14ac:dyDescent="0.35">
      <c r="J788" s="1"/>
      <c r="K788" s="1"/>
      <c r="L788" s="1"/>
      <c r="M788" s="1"/>
      <c r="N788" s="1"/>
      <c r="O788" s="1"/>
      <c r="P788" s="1"/>
      <c r="Q788" s="1"/>
      <c r="Z788" s="2"/>
    </row>
    <row r="789" spans="10:26" ht="15.75" customHeight="1" x14ac:dyDescent="0.35">
      <c r="J789" s="1"/>
      <c r="K789" s="1"/>
      <c r="L789" s="1"/>
      <c r="M789" s="1"/>
      <c r="N789" s="1"/>
      <c r="O789" s="1"/>
      <c r="P789" s="1"/>
      <c r="Q789" s="1"/>
      <c r="Z789" s="2"/>
    </row>
    <row r="790" spans="10:26" ht="15.75" customHeight="1" x14ac:dyDescent="0.35">
      <c r="J790" s="1"/>
      <c r="K790" s="1"/>
      <c r="L790" s="1"/>
      <c r="M790" s="1"/>
      <c r="N790" s="1"/>
      <c r="O790" s="1"/>
      <c r="P790" s="1"/>
      <c r="Q790" s="1"/>
      <c r="Z790" s="2"/>
    </row>
    <row r="791" spans="10:26" ht="15.75" customHeight="1" x14ac:dyDescent="0.35">
      <c r="J791" s="1"/>
      <c r="K791" s="1"/>
      <c r="L791" s="1"/>
      <c r="M791" s="1"/>
      <c r="N791" s="1"/>
      <c r="O791" s="1"/>
      <c r="P791" s="1"/>
      <c r="Q791" s="1"/>
      <c r="Z791" s="2"/>
    </row>
    <row r="792" spans="10:26" ht="15.75" customHeight="1" x14ac:dyDescent="0.35">
      <c r="J792" s="1"/>
      <c r="K792" s="1"/>
      <c r="L792" s="1"/>
      <c r="M792" s="1"/>
      <c r="N792" s="1"/>
      <c r="O792" s="1"/>
      <c r="P792" s="1"/>
      <c r="Q792" s="1"/>
      <c r="Z792" s="2"/>
    </row>
    <row r="793" spans="10:26" ht="15.75" customHeight="1" x14ac:dyDescent="0.35">
      <c r="J793" s="1"/>
      <c r="K793" s="1"/>
      <c r="L793" s="1"/>
      <c r="M793" s="1"/>
      <c r="N793" s="1"/>
      <c r="O793" s="1"/>
      <c r="P793" s="1"/>
      <c r="Q793" s="1"/>
      <c r="Z793" s="2"/>
    </row>
    <row r="794" spans="10:26" ht="15.75" customHeight="1" x14ac:dyDescent="0.35">
      <c r="J794" s="1"/>
      <c r="K794" s="1"/>
      <c r="L794" s="1"/>
      <c r="M794" s="1"/>
      <c r="N794" s="1"/>
      <c r="O794" s="1"/>
      <c r="P794" s="1"/>
      <c r="Q794" s="1"/>
      <c r="Z794" s="2"/>
    </row>
    <row r="795" spans="10:26" ht="15.75" customHeight="1" x14ac:dyDescent="0.35">
      <c r="J795" s="1"/>
      <c r="K795" s="1"/>
      <c r="L795" s="1"/>
      <c r="M795" s="1"/>
      <c r="N795" s="1"/>
      <c r="O795" s="1"/>
      <c r="P795" s="1"/>
      <c r="Q795" s="1"/>
      <c r="Z795" s="2"/>
    </row>
    <row r="796" spans="10:26" ht="15.75" customHeight="1" x14ac:dyDescent="0.35">
      <c r="J796" s="1"/>
      <c r="K796" s="1"/>
      <c r="L796" s="1"/>
      <c r="M796" s="1"/>
      <c r="N796" s="1"/>
      <c r="O796" s="1"/>
      <c r="P796" s="1"/>
      <c r="Q796" s="1"/>
      <c r="Z796" s="2"/>
    </row>
    <row r="797" spans="10:26" ht="15.75" customHeight="1" x14ac:dyDescent="0.35">
      <c r="J797" s="1"/>
      <c r="K797" s="1"/>
      <c r="L797" s="1"/>
      <c r="M797" s="1"/>
      <c r="N797" s="1"/>
      <c r="O797" s="1"/>
      <c r="P797" s="1"/>
      <c r="Q797" s="1"/>
      <c r="Z797" s="2"/>
    </row>
    <row r="798" spans="10:26" ht="15.75" customHeight="1" x14ac:dyDescent="0.35">
      <c r="J798" s="1"/>
      <c r="K798" s="1"/>
      <c r="L798" s="1"/>
      <c r="M798" s="1"/>
      <c r="N798" s="1"/>
      <c r="O798" s="1"/>
      <c r="P798" s="1"/>
      <c r="Q798" s="1"/>
      <c r="Z798" s="2"/>
    </row>
    <row r="799" spans="10:26" ht="15.75" customHeight="1" x14ac:dyDescent="0.35">
      <c r="J799" s="1"/>
      <c r="K799" s="1"/>
      <c r="L799" s="1"/>
      <c r="M799" s="1"/>
      <c r="N799" s="1"/>
      <c r="O799" s="1"/>
      <c r="P799" s="1"/>
      <c r="Q799" s="1"/>
      <c r="Z799" s="2"/>
    </row>
    <row r="800" spans="10:26" ht="15.75" customHeight="1" x14ac:dyDescent="0.35">
      <c r="J800" s="1"/>
      <c r="K800" s="1"/>
      <c r="L800" s="1"/>
      <c r="M800" s="1"/>
      <c r="N800" s="1"/>
      <c r="O800" s="1"/>
      <c r="P800" s="1"/>
      <c r="Q800" s="1"/>
      <c r="Z800" s="2"/>
    </row>
    <row r="801" spans="10:26" ht="15.75" customHeight="1" x14ac:dyDescent="0.35">
      <c r="J801" s="1"/>
      <c r="K801" s="1"/>
      <c r="L801" s="1"/>
      <c r="M801" s="1"/>
      <c r="N801" s="1"/>
      <c r="O801" s="1"/>
      <c r="P801" s="1"/>
      <c r="Q801" s="1"/>
      <c r="Z801" s="2"/>
    </row>
    <row r="802" spans="10:26" ht="15.75" customHeight="1" x14ac:dyDescent="0.35">
      <c r="J802" s="1"/>
      <c r="K802" s="1"/>
      <c r="L802" s="1"/>
      <c r="M802" s="1"/>
      <c r="N802" s="1"/>
      <c r="O802" s="1"/>
      <c r="P802" s="1"/>
      <c r="Q802" s="1"/>
      <c r="Z802" s="2"/>
    </row>
    <row r="803" spans="10:26" ht="15.75" customHeight="1" x14ac:dyDescent="0.35">
      <c r="J803" s="1"/>
      <c r="K803" s="1"/>
      <c r="L803" s="1"/>
      <c r="M803" s="1"/>
      <c r="N803" s="1"/>
      <c r="O803" s="1"/>
      <c r="P803" s="1"/>
      <c r="Q803" s="1"/>
      <c r="Z803" s="2"/>
    </row>
    <row r="804" spans="10:26" ht="15.75" customHeight="1" x14ac:dyDescent="0.35">
      <c r="J804" s="1"/>
      <c r="K804" s="1"/>
      <c r="L804" s="1"/>
      <c r="M804" s="1"/>
      <c r="N804" s="1"/>
      <c r="O804" s="1"/>
      <c r="P804" s="1"/>
      <c r="Q804" s="1"/>
      <c r="Z804" s="2"/>
    </row>
    <row r="805" spans="10:26" ht="15.75" customHeight="1" x14ac:dyDescent="0.35">
      <c r="J805" s="1"/>
      <c r="K805" s="1"/>
      <c r="L805" s="1"/>
      <c r="M805" s="1"/>
      <c r="N805" s="1"/>
      <c r="O805" s="1"/>
      <c r="P805" s="1"/>
      <c r="Q805" s="1"/>
      <c r="Z805" s="2"/>
    </row>
    <row r="806" spans="10:26" ht="15.75" customHeight="1" x14ac:dyDescent="0.35">
      <c r="J806" s="1"/>
      <c r="K806" s="1"/>
      <c r="L806" s="1"/>
      <c r="M806" s="1"/>
      <c r="N806" s="1"/>
      <c r="O806" s="1"/>
      <c r="P806" s="1"/>
      <c r="Q806" s="1"/>
      <c r="Z806" s="2"/>
    </row>
    <row r="807" spans="10:26" ht="15.75" customHeight="1" x14ac:dyDescent="0.35">
      <c r="J807" s="1"/>
      <c r="K807" s="1"/>
      <c r="L807" s="1"/>
      <c r="M807" s="1"/>
      <c r="N807" s="1"/>
      <c r="O807" s="1"/>
      <c r="P807" s="1"/>
      <c r="Q807" s="1"/>
      <c r="Z807" s="2"/>
    </row>
    <row r="808" spans="10:26" ht="15.75" customHeight="1" x14ac:dyDescent="0.35">
      <c r="J808" s="1"/>
      <c r="K808" s="1"/>
      <c r="L808" s="1"/>
      <c r="M808" s="1"/>
      <c r="N808" s="1"/>
      <c r="O808" s="1"/>
      <c r="P808" s="1"/>
      <c r="Q808" s="1"/>
      <c r="Z808" s="2"/>
    </row>
    <row r="809" spans="10:26" ht="15.75" customHeight="1" x14ac:dyDescent="0.35">
      <c r="J809" s="1"/>
      <c r="K809" s="1"/>
      <c r="L809" s="1"/>
      <c r="M809" s="1"/>
      <c r="N809" s="1"/>
      <c r="O809" s="1"/>
      <c r="P809" s="1"/>
      <c r="Q809" s="1"/>
      <c r="Z809" s="2"/>
    </row>
    <row r="810" spans="10:26" ht="15.75" customHeight="1" x14ac:dyDescent="0.35">
      <c r="J810" s="1"/>
      <c r="K810" s="1"/>
      <c r="L810" s="1"/>
      <c r="M810" s="1"/>
      <c r="N810" s="1"/>
      <c r="O810" s="1"/>
      <c r="P810" s="1"/>
      <c r="Q810" s="1"/>
      <c r="Z810" s="2"/>
    </row>
    <row r="811" spans="10:26" ht="15.75" customHeight="1" x14ac:dyDescent="0.35">
      <c r="J811" s="1"/>
      <c r="K811" s="1"/>
      <c r="L811" s="1"/>
      <c r="M811" s="1"/>
      <c r="N811" s="1"/>
      <c r="O811" s="1"/>
      <c r="P811" s="1"/>
      <c r="Q811" s="1"/>
      <c r="Z811" s="2"/>
    </row>
    <row r="812" spans="10:26" ht="15.75" customHeight="1" x14ac:dyDescent="0.35">
      <c r="J812" s="1"/>
      <c r="K812" s="1"/>
      <c r="L812" s="1"/>
      <c r="M812" s="1"/>
      <c r="N812" s="1"/>
      <c r="O812" s="1"/>
      <c r="P812" s="1"/>
      <c r="Q812" s="1"/>
      <c r="Z812" s="2"/>
    </row>
    <row r="813" spans="10:26" ht="15.75" customHeight="1" x14ac:dyDescent="0.35">
      <c r="J813" s="1"/>
      <c r="K813" s="1"/>
      <c r="L813" s="1"/>
      <c r="M813" s="1"/>
      <c r="N813" s="1"/>
      <c r="O813" s="1"/>
      <c r="P813" s="1"/>
      <c r="Q813" s="1"/>
      <c r="Z813" s="2"/>
    </row>
    <row r="814" spans="10:26" ht="15.75" customHeight="1" x14ac:dyDescent="0.35">
      <c r="J814" s="1"/>
      <c r="K814" s="1"/>
      <c r="L814" s="1"/>
      <c r="M814" s="1"/>
      <c r="N814" s="1"/>
      <c r="O814" s="1"/>
      <c r="P814" s="1"/>
      <c r="Q814" s="1"/>
      <c r="Z814" s="2"/>
    </row>
    <row r="815" spans="10:26" ht="15.75" customHeight="1" x14ac:dyDescent="0.35">
      <c r="J815" s="1"/>
      <c r="K815" s="1"/>
      <c r="L815" s="1"/>
      <c r="M815" s="1"/>
      <c r="N815" s="1"/>
      <c r="O815" s="1"/>
      <c r="P815" s="1"/>
      <c r="Q815" s="1"/>
      <c r="Z815" s="2"/>
    </row>
    <row r="816" spans="10:26" ht="15.75" customHeight="1" x14ac:dyDescent="0.35">
      <c r="J816" s="1"/>
      <c r="K816" s="1"/>
      <c r="L816" s="1"/>
      <c r="M816" s="1"/>
      <c r="N816" s="1"/>
      <c r="O816" s="1"/>
      <c r="P816" s="1"/>
      <c r="Q816" s="1"/>
      <c r="Z816" s="2"/>
    </row>
    <row r="817" spans="10:26" ht="15.75" customHeight="1" x14ac:dyDescent="0.35">
      <c r="J817" s="1"/>
      <c r="K817" s="1"/>
      <c r="L817" s="1"/>
      <c r="M817" s="1"/>
      <c r="N817" s="1"/>
      <c r="O817" s="1"/>
      <c r="P817" s="1"/>
      <c r="Q817" s="1"/>
      <c r="Z817" s="2"/>
    </row>
    <row r="818" spans="10:26" ht="15.75" customHeight="1" x14ac:dyDescent="0.35">
      <c r="J818" s="1"/>
      <c r="K818" s="1"/>
      <c r="L818" s="1"/>
      <c r="M818" s="1"/>
      <c r="N818" s="1"/>
      <c r="O818" s="1"/>
      <c r="P818" s="1"/>
      <c r="Q818" s="1"/>
      <c r="Z818" s="2"/>
    </row>
    <row r="819" spans="10:26" ht="15.75" customHeight="1" x14ac:dyDescent="0.35">
      <c r="J819" s="1"/>
      <c r="K819" s="1"/>
      <c r="L819" s="1"/>
      <c r="M819" s="1"/>
      <c r="N819" s="1"/>
      <c r="O819" s="1"/>
      <c r="P819" s="1"/>
      <c r="Q819" s="1"/>
      <c r="Z819" s="2"/>
    </row>
    <row r="820" spans="10:26" ht="15.75" customHeight="1" x14ac:dyDescent="0.35">
      <c r="J820" s="1"/>
      <c r="K820" s="1"/>
      <c r="L820" s="1"/>
      <c r="M820" s="1"/>
      <c r="N820" s="1"/>
      <c r="O820" s="1"/>
      <c r="P820" s="1"/>
      <c r="Q820" s="1"/>
      <c r="Z820" s="2"/>
    </row>
    <row r="821" spans="10:26" ht="15.75" customHeight="1" x14ac:dyDescent="0.35">
      <c r="J821" s="1"/>
      <c r="K821" s="1"/>
      <c r="L821" s="1"/>
      <c r="M821" s="1"/>
      <c r="N821" s="1"/>
      <c r="O821" s="1"/>
      <c r="P821" s="1"/>
      <c r="Q821" s="1"/>
      <c r="Z821" s="2"/>
    </row>
    <row r="822" spans="10:26" ht="15.75" customHeight="1" x14ac:dyDescent="0.35">
      <c r="J822" s="1"/>
      <c r="K822" s="1"/>
      <c r="L822" s="1"/>
      <c r="M822" s="1"/>
      <c r="N822" s="1"/>
      <c r="O822" s="1"/>
      <c r="P822" s="1"/>
      <c r="Q822" s="1"/>
      <c r="Z822" s="2"/>
    </row>
    <row r="823" spans="10:26" ht="15.75" customHeight="1" x14ac:dyDescent="0.35">
      <c r="J823" s="1"/>
      <c r="K823" s="1"/>
      <c r="L823" s="1"/>
      <c r="M823" s="1"/>
      <c r="N823" s="1"/>
      <c r="O823" s="1"/>
      <c r="P823" s="1"/>
      <c r="Q823" s="1"/>
      <c r="Z823" s="2"/>
    </row>
    <row r="824" spans="10:26" ht="15.75" customHeight="1" x14ac:dyDescent="0.35">
      <c r="J824" s="1"/>
      <c r="K824" s="1"/>
      <c r="L824" s="1"/>
      <c r="M824" s="1"/>
      <c r="N824" s="1"/>
      <c r="O824" s="1"/>
      <c r="P824" s="1"/>
      <c r="Q824" s="1"/>
      <c r="Z824" s="2"/>
    </row>
    <row r="825" spans="10:26" ht="15.75" customHeight="1" x14ac:dyDescent="0.35">
      <c r="J825" s="1"/>
      <c r="K825" s="1"/>
      <c r="L825" s="1"/>
      <c r="M825" s="1"/>
      <c r="N825" s="1"/>
      <c r="O825" s="1"/>
      <c r="P825" s="1"/>
      <c r="Q825" s="1"/>
      <c r="Z825" s="2"/>
    </row>
    <row r="826" spans="10:26" ht="15.75" customHeight="1" x14ac:dyDescent="0.35">
      <c r="J826" s="1"/>
      <c r="K826" s="1"/>
      <c r="L826" s="1"/>
      <c r="M826" s="1"/>
      <c r="N826" s="1"/>
      <c r="O826" s="1"/>
      <c r="P826" s="1"/>
      <c r="Q826" s="1"/>
      <c r="Z826" s="2"/>
    </row>
    <row r="827" spans="10:26" ht="15.75" customHeight="1" x14ac:dyDescent="0.35">
      <c r="J827" s="1"/>
      <c r="K827" s="1"/>
      <c r="L827" s="1"/>
      <c r="M827" s="1"/>
      <c r="N827" s="1"/>
      <c r="O827" s="1"/>
      <c r="P827" s="1"/>
      <c r="Q827" s="1"/>
      <c r="Z827" s="2"/>
    </row>
    <row r="828" spans="10:26" ht="15.75" customHeight="1" x14ac:dyDescent="0.35">
      <c r="J828" s="1"/>
      <c r="K828" s="1"/>
      <c r="L828" s="1"/>
      <c r="M828" s="1"/>
      <c r="N828" s="1"/>
      <c r="O828" s="1"/>
      <c r="P828" s="1"/>
      <c r="Q828" s="1"/>
      <c r="Z828" s="2"/>
    </row>
    <row r="829" spans="10:26" ht="15.75" customHeight="1" x14ac:dyDescent="0.35">
      <c r="J829" s="1"/>
      <c r="K829" s="1"/>
      <c r="L829" s="1"/>
      <c r="M829" s="1"/>
      <c r="N829" s="1"/>
      <c r="O829" s="1"/>
      <c r="P829" s="1"/>
      <c r="Q829" s="1"/>
      <c r="Z829" s="2"/>
    </row>
    <row r="830" spans="10:26" ht="15.75" customHeight="1" x14ac:dyDescent="0.35">
      <c r="J830" s="1"/>
      <c r="K830" s="1"/>
      <c r="L830" s="1"/>
      <c r="M830" s="1"/>
      <c r="N830" s="1"/>
      <c r="O830" s="1"/>
      <c r="P830" s="1"/>
      <c r="Q830" s="1"/>
      <c r="Z830" s="2"/>
    </row>
    <row r="831" spans="10:26" ht="15.75" customHeight="1" x14ac:dyDescent="0.35">
      <c r="J831" s="1"/>
      <c r="K831" s="1"/>
      <c r="L831" s="1"/>
      <c r="M831" s="1"/>
      <c r="N831" s="1"/>
      <c r="O831" s="1"/>
      <c r="P831" s="1"/>
      <c r="Q831" s="1"/>
      <c r="Z831" s="2"/>
    </row>
    <row r="832" spans="10:26" ht="15.75" customHeight="1" x14ac:dyDescent="0.35">
      <c r="J832" s="1"/>
      <c r="K832" s="1"/>
      <c r="L832" s="1"/>
      <c r="M832" s="1"/>
      <c r="N832" s="1"/>
      <c r="O832" s="1"/>
      <c r="P832" s="1"/>
      <c r="Q832" s="1"/>
      <c r="Z832" s="2"/>
    </row>
    <row r="833" spans="10:26" ht="15.75" customHeight="1" x14ac:dyDescent="0.35">
      <c r="J833" s="1"/>
      <c r="K833" s="1"/>
      <c r="L833" s="1"/>
      <c r="M833" s="1"/>
      <c r="N833" s="1"/>
      <c r="O833" s="1"/>
      <c r="P833" s="1"/>
      <c r="Q833" s="1"/>
      <c r="Z833" s="2"/>
    </row>
    <row r="834" spans="10:26" ht="15.75" customHeight="1" x14ac:dyDescent="0.35">
      <c r="J834" s="1"/>
      <c r="K834" s="1"/>
      <c r="L834" s="1"/>
      <c r="M834" s="1"/>
      <c r="N834" s="1"/>
      <c r="O834" s="1"/>
      <c r="P834" s="1"/>
      <c r="Q834" s="1"/>
      <c r="Z834" s="2"/>
    </row>
    <row r="835" spans="10:26" ht="15.75" customHeight="1" x14ac:dyDescent="0.35">
      <c r="J835" s="1"/>
      <c r="K835" s="1"/>
      <c r="L835" s="1"/>
      <c r="M835" s="1"/>
      <c r="N835" s="1"/>
      <c r="O835" s="1"/>
      <c r="P835" s="1"/>
      <c r="Q835" s="1"/>
      <c r="Z835" s="2"/>
    </row>
    <row r="836" spans="10:26" ht="15.75" customHeight="1" x14ac:dyDescent="0.35">
      <c r="J836" s="1"/>
      <c r="K836" s="1"/>
      <c r="L836" s="1"/>
      <c r="M836" s="1"/>
      <c r="N836" s="1"/>
      <c r="O836" s="1"/>
      <c r="P836" s="1"/>
      <c r="Q836" s="1"/>
      <c r="Z836" s="2"/>
    </row>
    <row r="837" spans="10:26" ht="15.75" customHeight="1" x14ac:dyDescent="0.35">
      <c r="J837" s="1"/>
      <c r="K837" s="1"/>
      <c r="L837" s="1"/>
      <c r="M837" s="1"/>
      <c r="N837" s="1"/>
      <c r="O837" s="1"/>
      <c r="P837" s="1"/>
      <c r="Q837" s="1"/>
      <c r="Z837" s="2"/>
    </row>
    <row r="838" spans="10:26" ht="15.75" customHeight="1" x14ac:dyDescent="0.35">
      <c r="J838" s="1"/>
      <c r="K838" s="1"/>
      <c r="L838" s="1"/>
      <c r="M838" s="1"/>
      <c r="N838" s="1"/>
      <c r="O838" s="1"/>
      <c r="P838" s="1"/>
      <c r="Q838" s="1"/>
      <c r="Z838" s="2"/>
    </row>
    <row r="839" spans="10:26" ht="15.75" customHeight="1" x14ac:dyDescent="0.35">
      <c r="J839" s="1"/>
      <c r="K839" s="1"/>
      <c r="L839" s="1"/>
      <c r="M839" s="1"/>
      <c r="N839" s="1"/>
      <c r="O839" s="1"/>
      <c r="P839" s="1"/>
      <c r="Q839" s="1"/>
      <c r="Z839" s="2"/>
    </row>
    <row r="840" spans="10:26" ht="15.75" customHeight="1" x14ac:dyDescent="0.35">
      <c r="J840" s="1"/>
      <c r="K840" s="1"/>
      <c r="L840" s="1"/>
      <c r="M840" s="1"/>
      <c r="N840" s="1"/>
      <c r="O840" s="1"/>
      <c r="P840" s="1"/>
      <c r="Q840" s="1"/>
      <c r="Z840" s="2"/>
    </row>
    <row r="841" spans="10:26" ht="15.75" customHeight="1" x14ac:dyDescent="0.35">
      <c r="J841" s="1"/>
      <c r="K841" s="1"/>
      <c r="L841" s="1"/>
      <c r="M841" s="1"/>
      <c r="N841" s="1"/>
      <c r="O841" s="1"/>
      <c r="P841" s="1"/>
      <c r="Q841" s="1"/>
      <c r="Z841" s="2"/>
    </row>
    <row r="842" spans="10:26" ht="15.75" customHeight="1" x14ac:dyDescent="0.35">
      <c r="J842" s="1"/>
      <c r="K842" s="1"/>
      <c r="L842" s="1"/>
      <c r="M842" s="1"/>
      <c r="N842" s="1"/>
      <c r="O842" s="1"/>
      <c r="P842" s="1"/>
      <c r="Q842" s="1"/>
      <c r="Z842" s="2"/>
    </row>
    <row r="843" spans="10:26" ht="15.75" customHeight="1" x14ac:dyDescent="0.35">
      <c r="J843" s="1"/>
      <c r="K843" s="1"/>
      <c r="L843" s="1"/>
      <c r="M843" s="1"/>
      <c r="N843" s="1"/>
      <c r="O843" s="1"/>
      <c r="P843" s="1"/>
      <c r="Q843" s="1"/>
      <c r="Z843" s="2"/>
    </row>
    <row r="844" spans="10:26" ht="15.75" customHeight="1" x14ac:dyDescent="0.35">
      <c r="J844" s="1"/>
      <c r="K844" s="1"/>
      <c r="L844" s="1"/>
      <c r="M844" s="1"/>
      <c r="N844" s="1"/>
      <c r="O844" s="1"/>
      <c r="P844" s="1"/>
      <c r="Q844" s="1"/>
      <c r="Z844" s="2"/>
    </row>
    <row r="845" spans="10:26" ht="15.75" customHeight="1" x14ac:dyDescent="0.35">
      <c r="J845" s="1"/>
      <c r="K845" s="1"/>
      <c r="L845" s="1"/>
      <c r="M845" s="1"/>
      <c r="N845" s="1"/>
      <c r="O845" s="1"/>
      <c r="P845" s="1"/>
      <c r="Q845" s="1"/>
      <c r="Z845" s="2"/>
    </row>
    <row r="846" spans="10:26" ht="15.75" customHeight="1" x14ac:dyDescent="0.35">
      <c r="J846" s="1"/>
      <c r="K846" s="1"/>
      <c r="L846" s="1"/>
      <c r="M846" s="1"/>
      <c r="N846" s="1"/>
      <c r="O846" s="1"/>
      <c r="P846" s="1"/>
      <c r="Q846" s="1"/>
      <c r="Z846" s="2"/>
    </row>
    <row r="847" spans="10:26" ht="15.75" customHeight="1" x14ac:dyDescent="0.35">
      <c r="J847" s="1"/>
      <c r="K847" s="1"/>
      <c r="L847" s="1"/>
      <c r="M847" s="1"/>
      <c r="N847" s="1"/>
      <c r="O847" s="1"/>
      <c r="P847" s="1"/>
      <c r="Q847" s="1"/>
      <c r="Z847" s="2"/>
    </row>
    <row r="848" spans="10:26" ht="15.75" customHeight="1" x14ac:dyDescent="0.35">
      <c r="J848" s="1"/>
      <c r="K848" s="1"/>
      <c r="L848" s="1"/>
      <c r="M848" s="1"/>
      <c r="N848" s="1"/>
      <c r="O848" s="1"/>
      <c r="P848" s="1"/>
      <c r="Q848" s="1"/>
      <c r="Z848" s="2"/>
    </row>
    <row r="849" spans="10:26" ht="15.75" customHeight="1" x14ac:dyDescent="0.35">
      <c r="J849" s="1"/>
      <c r="K849" s="1"/>
      <c r="L849" s="1"/>
      <c r="M849" s="1"/>
      <c r="N849" s="1"/>
      <c r="O849" s="1"/>
      <c r="P849" s="1"/>
      <c r="Q849" s="1"/>
      <c r="Z849" s="2"/>
    </row>
    <row r="850" spans="10:26" ht="15.75" customHeight="1" x14ac:dyDescent="0.35">
      <c r="J850" s="1"/>
      <c r="K850" s="1"/>
      <c r="L850" s="1"/>
      <c r="M850" s="1"/>
      <c r="N850" s="1"/>
      <c r="O850" s="1"/>
      <c r="P850" s="1"/>
      <c r="Q850" s="1"/>
      <c r="Z850" s="2"/>
    </row>
    <row r="851" spans="10:26" ht="15.75" customHeight="1" x14ac:dyDescent="0.35">
      <c r="J851" s="1"/>
      <c r="K851" s="1"/>
      <c r="L851" s="1"/>
      <c r="M851" s="1"/>
      <c r="N851" s="1"/>
      <c r="O851" s="1"/>
      <c r="P851" s="1"/>
      <c r="Q851" s="1"/>
      <c r="Z851" s="2"/>
    </row>
    <row r="852" spans="10:26" ht="15.75" customHeight="1" x14ac:dyDescent="0.35">
      <c r="J852" s="1"/>
      <c r="K852" s="1"/>
      <c r="L852" s="1"/>
      <c r="M852" s="1"/>
      <c r="N852" s="1"/>
      <c r="O852" s="1"/>
      <c r="P852" s="1"/>
      <c r="Q852" s="1"/>
      <c r="Z852" s="2"/>
    </row>
    <row r="853" spans="10:26" ht="15.75" customHeight="1" x14ac:dyDescent="0.35">
      <c r="J853" s="1"/>
      <c r="K853" s="1"/>
      <c r="L853" s="1"/>
      <c r="M853" s="1"/>
      <c r="N853" s="1"/>
      <c r="O853" s="1"/>
      <c r="P853" s="1"/>
      <c r="Q853" s="1"/>
      <c r="Z853" s="2"/>
    </row>
    <row r="854" spans="10:26" ht="15.75" customHeight="1" x14ac:dyDescent="0.35">
      <c r="J854" s="1"/>
      <c r="K854" s="1"/>
      <c r="L854" s="1"/>
      <c r="M854" s="1"/>
      <c r="N854" s="1"/>
      <c r="O854" s="1"/>
      <c r="P854" s="1"/>
      <c r="Q854" s="1"/>
      <c r="Z854" s="2"/>
    </row>
    <row r="855" spans="10:26" ht="15.75" customHeight="1" x14ac:dyDescent="0.35">
      <c r="J855" s="1"/>
      <c r="K855" s="1"/>
      <c r="L855" s="1"/>
      <c r="M855" s="1"/>
      <c r="N855" s="1"/>
      <c r="O855" s="1"/>
      <c r="P855" s="1"/>
      <c r="Q855" s="1"/>
      <c r="Z855" s="2"/>
    </row>
    <row r="856" spans="10:26" ht="15.75" customHeight="1" x14ac:dyDescent="0.35">
      <c r="J856" s="1"/>
      <c r="K856" s="1"/>
      <c r="L856" s="1"/>
      <c r="M856" s="1"/>
      <c r="N856" s="1"/>
      <c r="O856" s="1"/>
      <c r="P856" s="1"/>
      <c r="Q856" s="1"/>
      <c r="Z856" s="2"/>
    </row>
    <row r="857" spans="10:26" ht="15.75" customHeight="1" x14ac:dyDescent="0.35">
      <c r="J857" s="1"/>
      <c r="K857" s="1"/>
      <c r="L857" s="1"/>
      <c r="M857" s="1"/>
      <c r="N857" s="1"/>
      <c r="O857" s="1"/>
      <c r="P857" s="1"/>
      <c r="Q857" s="1"/>
      <c r="Z857" s="2"/>
    </row>
    <row r="858" spans="10:26" ht="15.75" customHeight="1" x14ac:dyDescent="0.35">
      <c r="J858" s="1"/>
      <c r="K858" s="1"/>
      <c r="L858" s="1"/>
      <c r="M858" s="1"/>
      <c r="N858" s="1"/>
      <c r="O858" s="1"/>
      <c r="P858" s="1"/>
      <c r="Q858" s="1"/>
      <c r="Z858" s="2"/>
    </row>
    <row r="859" spans="10:26" ht="15.75" customHeight="1" x14ac:dyDescent="0.35">
      <c r="J859" s="1"/>
      <c r="K859" s="1"/>
      <c r="L859" s="1"/>
      <c r="M859" s="1"/>
      <c r="N859" s="1"/>
      <c r="O859" s="1"/>
      <c r="P859" s="1"/>
      <c r="Q859" s="1"/>
      <c r="Z859" s="2"/>
    </row>
    <row r="860" spans="10:26" ht="15.75" customHeight="1" x14ac:dyDescent="0.35">
      <c r="J860" s="1"/>
      <c r="K860" s="1"/>
      <c r="L860" s="1"/>
      <c r="M860" s="1"/>
      <c r="N860" s="1"/>
      <c r="O860" s="1"/>
      <c r="P860" s="1"/>
      <c r="Q860" s="1"/>
      <c r="Z860" s="2"/>
    </row>
    <row r="861" spans="10:26" ht="15.75" customHeight="1" x14ac:dyDescent="0.35">
      <c r="J861" s="1"/>
      <c r="K861" s="1"/>
      <c r="L861" s="1"/>
      <c r="M861" s="1"/>
      <c r="N861" s="1"/>
      <c r="O861" s="1"/>
      <c r="P861" s="1"/>
      <c r="Q861" s="1"/>
      <c r="Z861" s="2"/>
    </row>
    <row r="862" spans="10:26" ht="15.75" customHeight="1" x14ac:dyDescent="0.35">
      <c r="J862" s="1"/>
      <c r="K862" s="1"/>
      <c r="L862" s="1"/>
      <c r="M862" s="1"/>
      <c r="N862" s="1"/>
      <c r="O862" s="1"/>
      <c r="P862" s="1"/>
      <c r="Q862" s="1"/>
      <c r="Z862" s="2"/>
    </row>
    <row r="863" spans="10:26" ht="15.75" customHeight="1" x14ac:dyDescent="0.35">
      <c r="J863" s="1"/>
      <c r="K863" s="1"/>
      <c r="L863" s="1"/>
      <c r="M863" s="1"/>
      <c r="N863" s="1"/>
      <c r="O863" s="1"/>
      <c r="P863" s="1"/>
      <c r="Q863" s="1"/>
      <c r="Z863" s="2"/>
    </row>
    <row r="864" spans="10:26" ht="15.75" customHeight="1" x14ac:dyDescent="0.35">
      <c r="J864" s="1"/>
      <c r="K864" s="1"/>
      <c r="L864" s="1"/>
      <c r="M864" s="1"/>
      <c r="N864" s="1"/>
      <c r="O864" s="1"/>
      <c r="P864" s="1"/>
      <c r="Q864" s="1"/>
      <c r="Z864" s="2"/>
    </row>
    <row r="865" spans="10:26" ht="15.75" customHeight="1" x14ac:dyDescent="0.35">
      <c r="J865" s="1"/>
      <c r="K865" s="1"/>
      <c r="L865" s="1"/>
      <c r="M865" s="1"/>
      <c r="N865" s="1"/>
      <c r="O865" s="1"/>
      <c r="P865" s="1"/>
      <c r="Q865" s="1"/>
      <c r="Z865" s="2"/>
    </row>
    <row r="866" spans="10:26" ht="15.75" customHeight="1" x14ac:dyDescent="0.35">
      <c r="J866" s="1"/>
      <c r="K866" s="1"/>
      <c r="L866" s="1"/>
      <c r="M866" s="1"/>
      <c r="N866" s="1"/>
      <c r="O866" s="1"/>
      <c r="P866" s="1"/>
      <c r="Q866" s="1"/>
      <c r="Z866" s="2"/>
    </row>
    <row r="867" spans="10:26" ht="15.75" customHeight="1" x14ac:dyDescent="0.35">
      <c r="J867" s="1"/>
      <c r="K867" s="1"/>
      <c r="L867" s="1"/>
      <c r="M867" s="1"/>
      <c r="N867" s="1"/>
      <c r="O867" s="1"/>
      <c r="P867" s="1"/>
      <c r="Q867" s="1"/>
      <c r="Z867" s="2"/>
    </row>
    <row r="868" spans="10:26" ht="15.75" customHeight="1" x14ac:dyDescent="0.35">
      <c r="J868" s="1"/>
      <c r="K868" s="1"/>
      <c r="L868" s="1"/>
      <c r="M868" s="1"/>
      <c r="N868" s="1"/>
      <c r="O868" s="1"/>
      <c r="P868" s="1"/>
      <c r="Q868" s="1"/>
      <c r="Z868" s="2"/>
    </row>
    <row r="869" spans="10:26" ht="15.75" customHeight="1" x14ac:dyDescent="0.35">
      <c r="J869" s="1"/>
      <c r="K869" s="1"/>
      <c r="L869" s="1"/>
      <c r="M869" s="1"/>
      <c r="N869" s="1"/>
      <c r="O869" s="1"/>
      <c r="P869" s="1"/>
      <c r="Q869" s="1"/>
      <c r="Z869" s="2"/>
    </row>
    <row r="870" spans="10:26" ht="15.75" customHeight="1" x14ac:dyDescent="0.35">
      <c r="J870" s="1"/>
      <c r="K870" s="1"/>
      <c r="L870" s="1"/>
      <c r="M870" s="1"/>
      <c r="N870" s="1"/>
      <c r="O870" s="1"/>
      <c r="P870" s="1"/>
      <c r="Q870" s="1"/>
      <c r="Z870" s="2"/>
    </row>
    <row r="871" spans="10:26" ht="15.75" customHeight="1" x14ac:dyDescent="0.35">
      <c r="J871" s="1"/>
      <c r="K871" s="1"/>
      <c r="L871" s="1"/>
      <c r="M871" s="1"/>
      <c r="N871" s="1"/>
      <c r="O871" s="1"/>
      <c r="P871" s="1"/>
      <c r="Q871" s="1"/>
      <c r="Z871" s="2"/>
    </row>
    <row r="872" spans="10:26" ht="15.75" customHeight="1" x14ac:dyDescent="0.35">
      <c r="J872" s="1"/>
      <c r="K872" s="1"/>
      <c r="L872" s="1"/>
      <c r="M872" s="1"/>
      <c r="N872" s="1"/>
      <c r="O872" s="1"/>
      <c r="P872" s="1"/>
      <c r="Q872" s="1"/>
      <c r="Z872" s="2"/>
    </row>
    <row r="873" spans="10:26" ht="15.75" customHeight="1" x14ac:dyDescent="0.35">
      <c r="J873" s="1"/>
      <c r="K873" s="1"/>
      <c r="L873" s="1"/>
      <c r="M873" s="1"/>
      <c r="N873" s="1"/>
      <c r="O873" s="1"/>
      <c r="P873" s="1"/>
      <c r="Q873" s="1"/>
      <c r="Z873" s="2"/>
    </row>
    <row r="874" spans="10:26" ht="15.75" customHeight="1" x14ac:dyDescent="0.35">
      <c r="J874" s="1"/>
      <c r="K874" s="1"/>
      <c r="L874" s="1"/>
      <c r="M874" s="1"/>
      <c r="N874" s="1"/>
      <c r="O874" s="1"/>
      <c r="P874" s="1"/>
      <c r="Q874" s="1"/>
      <c r="Z874" s="2"/>
    </row>
    <row r="875" spans="10:26" ht="15.75" customHeight="1" x14ac:dyDescent="0.35">
      <c r="J875" s="1"/>
      <c r="K875" s="1"/>
      <c r="L875" s="1"/>
      <c r="M875" s="1"/>
      <c r="N875" s="1"/>
      <c r="O875" s="1"/>
      <c r="P875" s="1"/>
      <c r="Q875" s="1"/>
      <c r="Z875" s="2"/>
    </row>
    <row r="876" spans="10:26" ht="15.75" customHeight="1" x14ac:dyDescent="0.35">
      <c r="J876" s="1"/>
      <c r="K876" s="1"/>
      <c r="L876" s="1"/>
      <c r="M876" s="1"/>
      <c r="N876" s="1"/>
      <c r="O876" s="1"/>
      <c r="P876" s="1"/>
      <c r="Q876" s="1"/>
      <c r="Z876" s="2"/>
    </row>
    <row r="877" spans="10:26" ht="15.75" customHeight="1" x14ac:dyDescent="0.35">
      <c r="J877" s="1"/>
      <c r="K877" s="1"/>
      <c r="L877" s="1"/>
      <c r="M877" s="1"/>
      <c r="N877" s="1"/>
      <c r="O877" s="1"/>
      <c r="P877" s="1"/>
      <c r="Q877" s="1"/>
      <c r="Z877" s="2"/>
    </row>
    <row r="878" spans="10:26" ht="15.75" customHeight="1" x14ac:dyDescent="0.35">
      <c r="J878" s="1"/>
      <c r="K878" s="1"/>
      <c r="L878" s="1"/>
      <c r="M878" s="1"/>
      <c r="N878" s="1"/>
      <c r="O878" s="1"/>
      <c r="P878" s="1"/>
      <c r="Q878" s="1"/>
      <c r="Z878" s="2"/>
    </row>
    <row r="879" spans="10:26" ht="15.75" customHeight="1" x14ac:dyDescent="0.35">
      <c r="J879" s="1"/>
      <c r="K879" s="1"/>
      <c r="L879" s="1"/>
      <c r="M879" s="1"/>
      <c r="N879" s="1"/>
      <c r="O879" s="1"/>
      <c r="P879" s="1"/>
      <c r="Q879" s="1"/>
      <c r="Z879" s="2"/>
    </row>
    <row r="880" spans="10:26" ht="15.75" customHeight="1" x14ac:dyDescent="0.35">
      <c r="J880" s="1"/>
      <c r="K880" s="1"/>
      <c r="L880" s="1"/>
      <c r="M880" s="1"/>
      <c r="N880" s="1"/>
      <c r="O880" s="1"/>
      <c r="P880" s="1"/>
      <c r="Q880" s="1"/>
      <c r="Z880" s="2"/>
    </row>
    <row r="881" spans="10:26" ht="15.75" customHeight="1" x14ac:dyDescent="0.35">
      <c r="J881" s="1"/>
      <c r="K881" s="1"/>
      <c r="L881" s="1"/>
      <c r="M881" s="1"/>
      <c r="N881" s="1"/>
      <c r="O881" s="1"/>
      <c r="P881" s="1"/>
      <c r="Q881" s="1"/>
      <c r="Z881" s="2"/>
    </row>
    <row r="882" spans="10:26" ht="15.75" customHeight="1" x14ac:dyDescent="0.35">
      <c r="J882" s="1"/>
      <c r="K882" s="1"/>
      <c r="L882" s="1"/>
      <c r="M882" s="1"/>
      <c r="N882" s="1"/>
      <c r="O882" s="1"/>
      <c r="P882" s="1"/>
      <c r="Q882" s="1"/>
      <c r="Z882" s="2"/>
    </row>
    <row r="883" spans="10:26" ht="15.75" customHeight="1" x14ac:dyDescent="0.35">
      <c r="J883" s="1"/>
      <c r="K883" s="1"/>
      <c r="L883" s="1"/>
      <c r="M883" s="1"/>
      <c r="N883" s="1"/>
      <c r="O883" s="1"/>
      <c r="P883" s="1"/>
      <c r="Q883" s="1"/>
      <c r="Z883" s="2"/>
    </row>
    <row r="884" spans="10:26" ht="15.75" customHeight="1" x14ac:dyDescent="0.35">
      <c r="J884" s="1"/>
      <c r="K884" s="1"/>
      <c r="L884" s="1"/>
      <c r="M884" s="1"/>
      <c r="N884" s="1"/>
      <c r="O884" s="1"/>
      <c r="P884" s="1"/>
      <c r="Q884" s="1"/>
      <c r="Z884" s="2"/>
    </row>
    <row r="885" spans="10:26" ht="15.75" customHeight="1" x14ac:dyDescent="0.35">
      <c r="J885" s="1"/>
      <c r="K885" s="1"/>
      <c r="L885" s="1"/>
      <c r="M885" s="1"/>
      <c r="N885" s="1"/>
      <c r="O885" s="1"/>
      <c r="P885" s="1"/>
      <c r="Q885" s="1"/>
      <c r="Z885" s="2"/>
    </row>
    <row r="886" spans="10:26" ht="15.75" customHeight="1" x14ac:dyDescent="0.35">
      <c r="J886" s="1"/>
      <c r="K886" s="1"/>
      <c r="L886" s="1"/>
      <c r="M886" s="1"/>
      <c r="N886" s="1"/>
      <c r="O886" s="1"/>
      <c r="P886" s="1"/>
      <c r="Q886" s="1"/>
      <c r="Z886" s="2"/>
    </row>
    <row r="887" spans="10:26" ht="15.75" customHeight="1" x14ac:dyDescent="0.35">
      <c r="J887" s="1"/>
      <c r="K887" s="1"/>
      <c r="L887" s="1"/>
      <c r="M887" s="1"/>
      <c r="N887" s="1"/>
      <c r="O887" s="1"/>
      <c r="P887" s="1"/>
      <c r="Q887" s="1"/>
      <c r="Z887" s="2"/>
    </row>
    <row r="888" spans="10:26" ht="15.75" customHeight="1" x14ac:dyDescent="0.35">
      <c r="J888" s="1"/>
      <c r="K888" s="1"/>
      <c r="L888" s="1"/>
      <c r="M888" s="1"/>
      <c r="N888" s="1"/>
      <c r="O888" s="1"/>
      <c r="P888" s="1"/>
      <c r="Q888" s="1"/>
      <c r="Z888" s="2"/>
    </row>
    <row r="889" spans="10:26" ht="15.75" customHeight="1" x14ac:dyDescent="0.35">
      <c r="J889" s="1"/>
      <c r="K889" s="1"/>
      <c r="L889" s="1"/>
      <c r="M889" s="1"/>
      <c r="N889" s="1"/>
      <c r="O889" s="1"/>
      <c r="P889" s="1"/>
      <c r="Q889" s="1"/>
      <c r="Z889" s="2"/>
    </row>
    <row r="890" spans="10:26" ht="15.75" customHeight="1" x14ac:dyDescent="0.35">
      <c r="J890" s="1"/>
      <c r="K890" s="1"/>
      <c r="L890" s="1"/>
      <c r="M890" s="1"/>
      <c r="N890" s="1"/>
      <c r="O890" s="1"/>
      <c r="P890" s="1"/>
      <c r="Q890" s="1"/>
      <c r="Z890" s="2"/>
    </row>
    <row r="891" spans="10:26" ht="15.75" customHeight="1" x14ac:dyDescent="0.35">
      <c r="J891" s="1"/>
      <c r="K891" s="1"/>
      <c r="L891" s="1"/>
      <c r="M891" s="1"/>
      <c r="N891" s="1"/>
      <c r="O891" s="1"/>
      <c r="P891" s="1"/>
      <c r="Q891" s="1"/>
      <c r="Z891" s="2"/>
    </row>
    <row r="892" spans="10:26" ht="15.75" customHeight="1" x14ac:dyDescent="0.35">
      <c r="J892" s="1"/>
      <c r="K892" s="1"/>
      <c r="L892" s="1"/>
      <c r="M892" s="1"/>
      <c r="N892" s="1"/>
      <c r="O892" s="1"/>
      <c r="P892" s="1"/>
      <c r="Q892" s="1"/>
      <c r="Z892" s="2"/>
    </row>
    <row r="893" spans="10:26" ht="15.75" customHeight="1" x14ac:dyDescent="0.35">
      <c r="J893" s="1"/>
      <c r="K893" s="1"/>
      <c r="L893" s="1"/>
      <c r="M893" s="1"/>
      <c r="N893" s="1"/>
      <c r="O893" s="1"/>
      <c r="P893" s="1"/>
      <c r="Q893" s="1"/>
      <c r="Z893" s="2"/>
    </row>
    <row r="894" spans="10:26" ht="15.75" customHeight="1" x14ac:dyDescent="0.35">
      <c r="J894" s="1"/>
      <c r="K894" s="1"/>
      <c r="L894" s="1"/>
      <c r="M894" s="1"/>
      <c r="N894" s="1"/>
      <c r="O894" s="1"/>
      <c r="P894" s="1"/>
      <c r="Q894" s="1"/>
      <c r="Z894" s="2"/>
    </row>
    <row r="895" spans="10:26" ht="15.75" customHeight="1" x14ac:dyDescent="0.35">
      <c r="J895" s="1"/>
      <c r="K895" s="1"/>
      <c r="L895" s="1"/>
      <c r="M895" s="1"/>
      <c r="N895" s="1"/>
      <c r="O895" s="1"/>
      <c r="P895" s="1"/>
      <c r="Q895" s="1"/>
      <c r="Z895" s="2"/>
    </row>
    <row r="896" spans="10:26" ht="15.75" customHeight="1" x14ac:dyDescent="0.35">
      <c r="J896" s="1"/>
      <c r="K896" s="1"/>
      <c r="L896" s="1"/>
      <c r="M896" s="1"/>
      <c r="N896" s="1"/>
      <c r="O896" s="1"/>
      <c r="P896" s="1"/>
      <c r="Q896" s="1"/>
      <c r="Z896" s="2"/>
    </row>
    <row r="897" spans="10:26" ht="15.75" customHeight="1" x14ac:dyDescent="0.35">
      <c r="J897" s="1"/>
      <c r="K897" s="1"/>
      <c r="L897" s="1"/>
      <c r="M897" s="1"/>
      <c r="N897" s="1"/>
      <c r="O897" s="1"/>
      <c r="P897" s="1"/>
      <c r="Q897" s="1"/>
      <c r="Z897" s="2"/>
    </row>
    <row r="898" spans="10:26" ht="15.75" customHeight="1" x14ac:dyDescent="0.35">
      <c r="J898" s="1"/>
      <c r="K898" s="1"/>
      <c r="L898" s="1"/>
      <c r="M898" s="1"/>
      <c r="N898" s="1"/>
      <c r="O898" s="1"/>
      <c r="P898" s="1"/>
      <c r="Q898" s="1"/>
      <c r="Z898" s="2"/>
    </row>
    <row r="899" spans="10:26" ht="15.75" customHeight="1" x14ac:dyDescent="0.35">
      <c r="J899" s="1"/>
      <c r="K899" s="1"/>
      <c r="L899" s="1"/>
      <c r="M899" s="1"/>
      <c r="N899" s="1"/>
      <c r="O899" s="1"/>
      <c r="P899" s="1"/>
      <c r="Q899" s="1"/>
      <c r="Z899" s="2"/>
    </row>
    <row r="900" spans="10:26" ht="15.75" customHeight="1" x14ac:dyDescent="0.35">
      <c r="J900" s="1"/>
      <c r="K900" s="1"/>
      <c r="L900" s="1"/>
      <c r="M900" s="1"/>
      <c r="N900" s="1"/>
      <c r="O900" s="1"/>
      <c r="P900" s="1"/>
      <c r="Q900" s="1"/>
      <c r="Z900" s="2"/>
    </row>
    <row r="901" spans="10:26" ht="15.75" customHeight="1" x14ac:dyDescent="0.35">
      <c r="J901" s="1"/>
      <c r="K901" s="1"/>
      <c r="L901" s="1"/>
      <c r="M901" s="1"/>
      <c r="N901" s="1"/>
      <c r="O901" s="1"/>
      <c r="P901" s="1"/>
      <c r="Q901" s="1"/>
      <c r="Z901" s="2"/>
    </row>
    <row r="902" spans="10:26" ht="15.75" customHeight="1" x14ac:dyDescent="0.35">
      <c r="J902" s="1"/>
      <c r="K902" s="1"/>
      <c r="L902" s="1"/>
      <c r="M902" s="1"/>
      <c r="N902" s="1"/>
      <c r="O902" s="1"/>
      <c r="P902" s="1"/>
      <c r="Q902" s="1"/>
      <c r="Z902" s="2"/>
    </row>
    <row r="903" spans="10:26" ht="15.75" customHeight="1" x14ac:dyDescent="0.35">
      <c r="J903" s="1"/>
      <c r="K903" s="1"/>
      <c r="L903" s="1"/>
      <c r="M903" s="1"/>
      <c r="N903" s="1"/>
      <c r="O903" s="1"/>
      <c r="P903" s="1"/>
      <c r="Q903" s="1"/>
      <c r="Z903" s="2"/>
    </row>
    <row r="904" spans="10:26" ht="15.75" customHeight="1" x14ac:dyDescent="0.35">
      <c r="J904" s="1"/>
      <c r="K904" s="1"/>
      <c r="L904" s="1"/>
      <c r="M904" s="1"/>
      <c r="N904" s="1"/>
      <c r="O904" s="1"/>
      <c r="P904" s="1"/>
      <c r="Q904" s="1"/>
      <c r="Z904" s="2"/>
    </row>
    <row r="905" spans="10:26" ht="15.75" customHeight="1" x14ac:dyDescent="0.35">
      <c r="J905" s="1"/>
      <c r="K905" s="1"/>
      <c r="L905" s="1"/>
      <c r="M905" s="1"/>
      <c r="N905" s="1"/>
      <c r="O905" s="1"/>
      <c r="P905" s="1"/>
      <c r="Q905" s="1"/>
      <c r="Z905" s="2"/>
    </row>
    <row r="906" spans="10:26" ht="15.75" customHeight="1" x14ac:dyDescent="0.35">
      <c r="J906" s="1"/>
      <c r="K906" s="1"/>
      <c r="L906" s="1"/>
      <c r="M906" s="1"/>
      <c r="N906" s="1"/>
      <c r="O906" s="1"/>
      <c r="P906" s="1"/>
      <c r="Q906" s="1"/>
      <c r="Z906" s="2"/>
    </row>
    <row r="907" spans="10:26" ht="15.75" customHeight="1" x14ac:dyDescent="0.35">
      <c r="J907" s="1"/>
      <c r="K907" s="1"/>
      <c r="L907" s="1"/>
      <c r="M907" s="1"/>
      <c r="N907" s="1"/>
      <c r="O907" s="1"/>
      <c r="P907" s="1"/>
      <c r="Q907" s="1"/>
      <c r="Z907" s="2"/>
    </row>
    <row r="908" spans="10:26" ht="15.75" customHeight="1" x14ac:dyDescent="0.35">
      <c r="J908" s="1"/>
      <c r="K908" s="1"/>
      <c r="L908" s="1"/>
      <c r="M908" s="1"/>
      <c r="N908" s="1"/>
      <c r="O908" s="1"/>
      <c r="P908" s="1"/>
      <c r="Q908" s="1"/>
      <c r="Z908" s="2"/>
    </row>
    <row r="909" spans="10:26" ht="15.75" customHeight="1" x14ac:dyDescent="0.35">
      <c r="J909" s="1"/>
      <c r="K909" s="1"/>
      <c r="L909" s="1"/>
      <c r="M909" s="1"/>
      <c r="N909" s="1"/>
      <c r="O909" s="1"/>
      <c r="P909" s="1"/>
      <c r="Q909" s="1"/>
      <c r="Z909" s="2"/>
    </row>
    <row r="910" spans="10:26" ht="15.75" customHeight="1" x14ac:dyDescent="0.35">
      <c r="J910" s="1"/>
      <c r="K910" s="1"/>
      <c r="L910" s="1"/>
      <c r="M910" s="1"/>
      <c r="N910" s="1"/>
      <c r="O910" s="1"/>
      <c r="P910" s="1"/>
      <c r="Q910" s="1"/>
      <c r="Z910" s="2"/>
    </row>
    <row r="911" spans="10:26" ht="15.75" customHeight="1" x14ac:dyDescent="0.35">
      <c r="J911" s="1"/>
      <c r="K911" s="1"/>
      <c r="L911" s="1"/>
      <c r="M911" s="1"/>
      <c r="N911" s="1"/>
      <c r="O911" s="1"/>
      <c r="P911" s="1"/>
      <c r="Q911" s="1"/>
      <c r="Z911" s="2"/>
    </row>
    <row r="912" spans="10:26" ht="15.75" customHeight="1" x14ac:dyDescent="0.35">
      <c r="J912" s="1"/>
      <c r="K912" s="1"/>
      <c r="L912" s="1"/>
      <c r="M912" s="1"/>
      <c r="N912" s="1"/>
      <c r="O912" s="1"/>
      <c r="P912" s="1"/>
      <c r="Q912" s="1"/>
      <c r="Z912" s="2"/>
    </row>
    <row r="913" spans="10:26" ht="15.75" customHeight="1" x14ac:dyDescent="0.35">
      <c r="J913" s="1"/>
      <c r="K913" s="1"/>
      <c r="L913" s="1"/>
      <c r="M913" s="1"/>
      <c r="N913" s="1"/>
      <c r="O913" s="1"/>
      <c r="P913" s="1"/>
      <c r="Q913" s="1"/>
      <c r="Z913" s="2"/>
    </row>
    <row r="914" spans="10:26" ht="15.75" customHeight="1" x14ac:dyDescent="0.35">
      <c r="J914" s="1"/>
      <c r="K914" s="1"/>
      <c r="L914" s="1"/>
      <c r="M914" s="1"/>
      <c r="N914" s="1"/>
      <c r="O914" s="1"/>
      <c r="P914" s="1"/>
      <c r="Q914" s="1"/>
      <c r="Z914" s="2"/>
    </row>
    <row r="915" spans="10:26" ht="15.75" customHeight="1" x14ac:dyDescent="0.35">
      <c r="J915" s="1"/>
      <c r="K915" s="1"/>
      <c r="L915" s="1"/>
      <c r="M915" s="1"/>
      <c r="N915" s="1"/>
      <c r="O915" s="1"/>
      <c r="P915" s="1"/>
      <c r="Q915" s="1"/>
      <c r="Z915" s="2"/>
    </row>
    <row r="916" spans="10:26" ht="15.75" customHeight="1" x14ac:dyDescent="0.35">
      <c r="J916" s="1"/>
      <c r="K916" s="1"/>
      <c r="L916" s="1"/>
      <c r="M916" s="1"/>
      <c r="N916" s="1"/>
      <c r="O916" s="1"/>
      <c r="P916" s="1"/>
      <c r="Q916" s="1"/>
      <c r="Z916" s="2"/>
    </row>
    <row r="917" spans="10:26" ht="15.75" customHeight="1" x14ac:dyDescent="0.35">
      <c r="J917" s="1"/>
      <c r="K917" s="1"/>
      <c r="L917" s="1"/>
      <c r="M917" s="1"/>
      <c r="N917" s="1"/>
      <c r="O917" s="1"/>
      <c r="P917" s="1"/>
      <c r="Q917" s="1"/>
      <c r="Z917" s="2"/>
    </row>
    <row r="918" spans="10:26" ht="15.75" customHeight="1" x14ac:dyDescent="0.35">
      <c r="J918" s="1"/>
      <c r="K918" s="1"/>
      <c r="L918" s="1"/>
      <c r="M918" s="1"/>
      <c r="N918" s="1"/>
      <c r="O918" s="1"/>
      <c r="P918" s="1"/>
      <c r="Q918" s="1"/>
      <c r="Z918" s="2"/>
    </row>
    <row r="919" spans="10:26" ht="15.75" customHeight="1" x14ac:dyDescent="0.35">
      <c r="J919" s="1"/>
      <c r="K919" s="1"/>
      <c r="L919" s="1"/>
      <c r="M919" s="1"/>
      <c r="N919" s="1"/>
      <c r="O919" s="1"/>
      <c r="P919" s="1"/>
      <c r="Q919" s="1"/>
      <c r="Z919" s="2"/>
    </row>
    <row r="920" spans="10:26" ht="15.75" customHeight="1" x14ac:dyDescent="0.35">
      <c r="J920" s="1"/>
      <c r="K920" s="1"/>
      <c r="L920" s="1"/>
      <c r="M920" s="1"/>
      <c r="N920" s="1"/>
      <c r="O920" s="1"/>
      <c r="P920" s="1"/>
      <c r="Q920" s="1"/>
      <c r="Z920" s="2"/>
    </row>
    <row r="921" spans="10:26" ht="15.75" customHeight="1" x14ac:dyDescent="0.35">
      <c r="J921" s="1"/>
      <c r="K921" s="1"/>
      <c r="L921" s="1"/>
      <c r="M921" s="1"/>
      <c r="N921" s="1"/>
      <c r="O921" s="1"/>
      <c r="P921" s="1"/>
      <c r="Q921" s="1"/>
      <c r="Z921" s="2"/>
    </row>
    <row r="922" spans="10:26" ht="15.75" customHeight="1" x14ac:dyDescent="0.35">
      <c r="J922" s="1"/>
      <c r="K922" s="1"/>
      <c r="L922" s="1"/>
      <c r="M922" s="1"/>
      <c r="N922" s="1"/>
      <c r="O922" s="1"/>
      <c r="P922" s="1"/>
      <c r="Q922" s="1"/>
      <c r="Z922" s="2"/>
    </row>
    <row r="923" spans="10:26" ht="15.75" customHeight="1" x14ac:dyDescent="0.35">
      <c r="J923" s="1"/>
      <c r="K923" s="1"/>
      <c r="L923" s="1"/>
      <c r="M923" s="1"/>
      <c r="N923" s="1"/>
      <c r="O923" s="1"/>
      <c r="P923" s="1"/>
      <c r="Q923" s="1"/>
      <c r="Z923" s="2"/>
    </row>
    <row r="924" spans="10:26" ht="15.75" customHeight="1" x14ac:dyDescent="0.35">
      <c r="J924" s="1"/>
      <c r="K924" s="1"/>
      <c r="L924" s="1"/>
      <c r="M924" s="1"/>
      <c r="N924" s="1"/>
      <c r="O924" s="1"/>
      <c r="P924" s="1"/>
      <c r="Q924" s="1"/>
      <c r="Z924" s="2"/>
    </row>
    <row r="925" spans="10:26" ht="15.75" customHeight="1" x14ac:dyDescent="0.35">
      <c r="J925" s="1"/>
      <c r="K925" s="1"/>
      <c r="L925" s="1"/>
      <c r="M925" s="1"/>
      <c r="N925" s="1"/>
      <c r="O925" s="1"/>
      <c r="P925" s="1"/>
      <c r="Q925" s="1"/>
      <c r="Z925" s="2"/>
    </row>
    <row r="926" spans="10:26" ht="15.75" customHeight="1" x14ac:dyDescent="0.35">
      <c r="J926" s="1"/>
      <c r="K926" s="1"/>
      <c r="L926" s="1"/>
      <c r="M926" s="1"/>
      <c r="N926" s="1"/>
      <c r="O926" s="1"/>
      <c r="P926" s="1"/>
      <c r="Q926" s="1"/>
      <c r="Z926" s="2"/>
    </row>
    <row r="927" spans="10:26" ht="15.75" customHeight="1" x14ac:dyDescent="0.35">
      <c r="J927" s="1"/>
      <c r="K927" s="1"/>
      <c r="L927" s="1"/>
      <c r="M927" s="1"/>
      <c r="N927" s="1"/>
      <c r="O927" s="1"/>
      <c r="P927" s="1"/>
      <c r="Q927" s="1"/>
      <c r="Z927" s="2"/>
    </row>
    <row r="928" spans="10:26" ht="15.75" customHeight="1" x14ac:dyDescent="0.35">
      <c r="J928" s="1"/>
      <c r="K928" s="1"/>
      <c r="L928" s="1"/>
      <c r="M928" s="1"/>
      <c r="N928" s="1"/>
      <c r="O928" s="1"/>
      <c r="P928" s="1"/>
      <c r="Q928" s="1"/>
      <c r="Z928" s="2"/>
    </row>
    <row r="929" spans="10:26" ht="15.75" customHeight="1" x14ac:dyDescent="0.35">
      <c r="J929" s="1"/>
      <c r="K929" s="1"/>
      <c r="L929" s="1"/>
      <c r="M929" s="1"/>
      <c r="N929" s="1"/>
      <c r="O929" s="1"/>
      <c r="P929" s="1"/>
      <c r="Q929" s="1"/>
      <c r="Z929" s="2"/>
    </row>
    <row r="930" spans="10:26" ht="15.75" customHeight="1" x14ac:dyDescent="0.35">
      <c r="J930" s="1"/>
      <c r="K930" s="1"/>
      <c r="L930" s="1"/>
      <c r="M930" s="1"/>
      <c r="N930" s="1"/>
      <c r="O930" s="1"/>
      <c r="P930" s="1"/>
      <c r="Q930" s="1"/>
      <c r="Z930" s="2"/>
    </row>
    <row r="931" spans="10:26" ht="15.75" customHeight="1" x14ac:dyDescent="0.35">
      <c r="J931" s="1"/>
      <c r="K931" s="1"/>
      <c r="L931" s="1"/>
      <c r="M931" s="1"/>
      <c r="N931" s="1"/>
      <c r="O931" s="1"/>
      <c r="P931" s="1"/>
      <c r="Q931" s="1"/>
      <c r="Z931" s="2"/>
    </row>
    <row r="932" spans="10:26" ht="15.75" customHeight="1" x14ac:dyDescent="0.35">
      <c r="J932" s="1"/>
      <c r="K932" s="1"/>
      <c r="L932" s="1"/>
      <c r="M932" s="1"/>
      <c r="N932" s="1"/>
      <c r="O932" s="1"/>
      <c r="P932" s="1"/>
      <c r="Q932" s="1"/>
      <c r="Z932" s="2"/>
    </row>
    <row r="933" spans="10:26" ht="15.75" customHeight="1" x14ac:dyDescent="0.35">
      <c r="J933" s="1"/>
      <c r="K933" s="1"/>
      <c r="L933" s="1"/>
      <c r="M933" s="1"/>
      <c r="N933" s="1"/>
      <c r="O933" s="1"/>
      <c r="P933" s="1"/>
      <c r="Q933" s="1"/>
      <c r="Z933" s="2"/>
    </row>
    <row r="934" spans="10:26" ht="15.75" customHeight="1" x14ac:dyDescent="0.35">
      <c r="J934" s="1"/>
      <c r="K934" s="1"/>
      <c r="L934" s="1"/>
      <c r="M934" s="1"/>
      <c r="N934" s="1"/>
      <c r="O934" s="1"/>
      <c r="P934" s="1"/>
      <c r="Q934" s="1"/>
      <c r="Z934" s="2"/>
    </row>
    <row r="935" spans="10:26" ht="15.75" customHeight="1" x14ac:dyDescent="0.35">
      <c r="J935" s="1"/>
      <c r="K935" s="1"/>
      <c r="L935" s="1"/>
      <c r="M935" s="1"/>
      <c r="N935" s="1"/>
      <c r="O935" s="1"/>
      <c r="P935" s="1"/>
      <c r="Q935" s="1"/>
      <c r="Z935" s="2"/>
    </row>
    <row r="936" spans="10:26" ht="15.75" customHeight="1" x14ac:dyDescent="0.35">
      <c r="J936" s="1"/>
      <c r="K936" s="1"/>
      <c r="L936" s="1"/>
      <c r="M936" s="1"/>
      <c r="N936" s="1"/>
      <c r="O936" s="1"/>
      <c r="P936" s="1"/>
      <c r="Q936" s="1"/>
      <c r="Z936" s="2"/>
    </row>
    <row r="937" spans="10:26" ht="15.75" customHeight="1" x14ac:dyDescent="0.35">
      <c r="J937" s="1"/>
      <c r="K937" s="1"/>
      <c r="L937" s="1"/>
      <c r="M937" s="1"/>
      <c r="N937" s="1"/>
      <c r="O937" s="1"/>
      <c r="P937" s="1"/>
      <c r="Q937" s="1"/>
      <c r="Z937" s="2"/>
    </row>
    <row r="938" spans="10:26" ht="15.75" customHeight="1" x14ac:dyDescent="0.35">
      <c r="J938" s="1"/>
      <c r="K938" s="1"/>
      <c r="L938" s="1"/>
      <c r="M938" s="1"/>
      <c r="N938" s="1"/>
      <c r="O938" s="1"/>
      <c r="P938" s="1"/>
      <c r="Q938" s="1"/>
      <c r="Z938" s="2"/>
    </row>
    <row r="939" spans="10:26" ht="15.75" customHeight="1" x14ac:dyDescent="0.35">
      <c r="J939" s="1"/>
      <c r="K939" s="1"/>
      <c r="L939" s="1"/>
      <c r="M939" s="1"/>
      <c r="N939" s="1"/>
      <c r="O939" s="1"/>
      <c r="P939" s="1"/>
      <c r="Q939" s="1"/>
      <c r="Z939" s="2"/>
    </row>
    <row r="940" spans="10:26" ht="15.75" customHeight="1" x14ac:dyDescent="0.35">
      <c r="J940" s="1"/>
      <c r="K940" s="1"/>
      <c r="L940" s="1"/>
      <c r="M940" s="1"/>
      <c r="N940" s="1"/>
      <c r="O940" s="1"/>
      <c r="P940" s="1"/>
      <c r="Q940" s="1"/>
      <c r="Z940" s="2"/>
    </row>
    <row r="941" spans="10:26" ht="15.75" customHeight="1" x14ac:dyDescent="0.35">
      <c r="J941" s="1"/>
      <c r="K941" s="1"/>
      <c r="L941" s="1"/>
      <c r="M941" s="1"/>
      <c r="N941" s="1"/>
      <c r="O941" s="1"/>
      <c r="P941" s="1"/>
      <c r="Q941" s="1"/>
      <c r="Z941" s="2"/>
    </row>
    <row r="942" spans="10:26" ht="15.75" customHeight="1" x14ac:dyDescent="0.35">
      <c r="J942" s="1"/>
      <c r="K942" s="1"/>
      <c r="L942" s="1"/>
      <c r="M942" s="1"/>
      <c r="N942" s="1"/>
      <c r="O942" s="1"/>
      <c r="P942" s="1"/>
      <c r="Q942" s="1"/>
      <c r="Z942" s="2"/>
    </row>
    <row r="943" spans="10:26" ht="15.75" customHeight="1" x14ac:dyDescent="0.35">
      <c r="J943" s="1"/>
      <c r="K943" s="1"/>
      <c r="L943" s="1"/>
      <c r="M943" s="1"/>
      <c r="N943" s="1"/>
      <c r="O943" s="1"/>
      <c r="P943" s="1"/>
      <c r="Q943" s="1"/>
      <c r="Z943" s="2"/>
    </row>
    <row r="944" spans="10:26" ht="15.75" customHeight="1" x14ac:dyDescent="0.35">
      <c r="J944" s="1"/>
      <c r="K944" s="1"/>
      <c r="L944" s="1"/>
      <c r="M944" s="1"/>
      <c r="N944" s="1"/>
      <c r="O944" s="1"/>
      <c r="P944" s="1"/>
      <c r="Q944" s="1"/>
      <c r="Z944" s="2"/>
    </row>
    <row r="945" spans="10:26" ht="15.75" customHeight="1" x14ac:dyDescent="0.35">
      <c r="J945" s="1"/>
      <c r="K945" s="1"/>
      <c r="L945" s="1"/>
      <c r="M945" s="1"/>
      <c r="N945" s="1"/>
      <c r="O945" s="1"/>
      <c r="P945" s="1"/>
      <c r="Q945" s="1"/>
      <c r="Z945" s="2"/>
    </row>
    <row r="946" spans="10:26" ht="15.75" customHeight="1" x14ac:dyDescent="0.35">
      <c r="J946" s="1"/>
      <c r="K946" s="1"/>
      <c r="L946" s="1"/>
      <c r="M946" s="1"/>
      <c r="N946" s="1"/>
      <c r="O946" s="1"/>
      <c r="P946" s="1"/>
      <c r="Q946" s="1"/>
      <c r="Z946" s="2"/>
    </row>
    <row r="947" spans="10:26" ht="15.75" customHeight="1" x14ac:dyDescent="0.35">
      <c r="J947" s="1"/>
      <c r="K947" s="1"/>
      <c r="L947" s="1"/>
      <c r="M947" s="1"/>
      <c r="N947" s="1"/>
      <c r="O947" s="1"/>
      <c r="P947" s="1"/>
      <c r="Q947" s="1"/>
      <c r="Z947" s="2"/>
    </row>
    <row r="948" spans="10:26" ht="15.75" customHeight="1" x14ac:dyDescent="0.35">
      <c r="J948" s="1"/>
      <c r="K948" s="1"/>
      <c r="L948" s="1"/>
      <c r="M948" s="1"/>
      <c r="N948" s="1"/>
      <c r="O948" s="1"/>
      <c r="P948" s="1"/>
      <c r="Q948" s="1"/>
      <c r="Z948" s="2"/>
    </row>
    <row r="949" spans="10:26" ht="15.75" customHeight="1" x14ac:dyDescent="0.35">
      <c r="J949" s="1"/>
      <c r="K949" s="1"/>
      <c r="L949" s="1"/>
      <c r="M949" s="1"/>
      <c r="N949" s="1"/>
      <c r="O949" s="1"/>
      <c r="P949" s="1"/>
      <c r="Q949" s="1"/>
      <c r="Z949" s="2"/>
    </row>
    <row r="950" spans="10:26" ht="15.75" customHeight="1" x14ac:dyDescent="0.35">
      <c r="J950" s="1"/>
      <c r="K950" s="1"/>
      <c r="L950" s="1"/>
      <c r="M950" s="1"/>
      <c r="N950" s="1"/>
      <c r="O950" s="1"/>
      <c r="P950" s="1"/>
      <c r="Q950" s="1"/>
      <c r="Z950" s="2"/>
    </row>
    <row r="951" spans="10:26" ht="15.75" customHeight="1" x14ac:dyDescent="0.35">
      <c r="J951" s="1"/>
      <c r="K951" s="1"/>
      <c r="L951" s="1"/>
      <c r="M951" s="1"/>
      <c r="N951" s="1"/>
      <c r="O951" s="1"/>
      <c r="P951" s="1"/>
      <c r="Q951" s="1"/>
      <c r="Z951" s="2"/>
    </row>
    <row r="952" spans="10:26" ht="15.75" customHeight="1" x14ac:dyDescent="0.35">
      <c r="J952" s="1"/>
      <c r="K952" s="1"/>
      <c r="L952" s="1"/>
      <c r="M952" s="1"/>
      <c r="N952" s="1"/>
      <c r="O952" s="1"/>
      <c r="P952" s="1"/>
      <c r="Q952" s="1"/>
      <c r="Z952" s="2"/>
    </row>
    <row r="953" spans="10:26" ht="15.75" customHeight="1" x14ac:dyDescent="0.35">
      <c r="J953" s="1"/>
      <c r="K953" s="1"/>
      <c r="L953" s="1"/>
      <c r="M953" s="1"/>
      <c r="N953" s="1"/>
      <c r="O953" s="1"/>
      <c r="P953" s="1"/>
      <c r="Q953" s="1"/>
      <c r="Z953" s="2"/>
    </row>
    <row r="954" spans="10:26" ht="15.75" customHeight="1" x14ac:dyDescent="0.35">
      <c r="J954" s="1"/>
      <c r="K954" s="1"/>
      <c r="L954" s="1"/>
      <c r="M954" s="1"/>
      <c r="N954" s="1"/>
      <c r="O954" s="1"/>
      <c r="P954" s="1"/>
      <c r="Q954" s="1"/>
      <c r="Z954" s="2"/>
    </row>
    <row r="955" spans="10:26" ht="15.75" customHeight="1" x14ac:dyDescent="0.35">
      <c r="J955" s="1"/>
      <c r="K955" s="1"/>
      <c r="L955" s="1"/>
      <c r="M955" s="1"/>
      <c r="N955" s="1"/>
      <c r="O955" s="1"/>
      <c r="P955" s="1"/>
      <c r="Q955" s="1"/>
      <c r="Z955" s="2"/>
    </row>
    <row r="956" spans="10:26" ht="15.75" customHeight="1" x14ac:dyDescent="0.35">
      <c r="J956" s="1"/>
      <c r="K956" s="1"/>
      <c r="L956" s="1"/>
      <c r="M956" s="1"/>
      <c r="N956" s="1"/>
      <c r="O956" s="1"/>
      <c r="P956" s="1"/>
      <c r="Q956" s="1"/>
      <c r="Z956" s="2"/>
    </row>
    <row r="957" spans="10:26" ht="15.75" customHeight="1" x14ac:dyDescent="0.35">
      <c r="J957" s="1"/>
      <c r="K957" s="1"/>
      <c r="L957" s="1"/>
      <c r="M957" s="1"/>
      <c r="N957" s="1"/>
      <c r="O957" s="1"/>
      <c r="P957" s="1"/>
      <c r="Q957" s="1"/>
      <c r="Z957" s="2"/>
    </row>
    <row r="958" spans="10:26" ht="15.75" customHeight="1" x14ac:dyDescent="0.35">
      <c r="J958" s="1"/>
      <c r="K958" s="1"/>
      <c r="L958" s="1"/>
      <c r="M958" s="1"/>
      <c r="N958" s="1"/>
      <c r="O958" s="1"/>
      <c r="P958" s="1"/>
      <c r="Q958" s="1"/>
      <c r="Z958" s="2"/>
    </row>
    <row r="959" spans="10:26" ht="15.75" customHeight="1" x14ac:dyDescent="0.35">
      <c r="J959" s="1"/>
      <c r="K959" s="1"/>
      <c r="L959" s="1"/>
      <c r="M959" s="1"/>
      <c r="N959" s="1"/>
      <c r="O959" s="1"/>
      <c r="P959" s="1"/>
      <c r="Q959" s="1"/>
      <c r="Z959" s="2"/>
    </row>
    <row r="960" spans="10:26" ht="15.75" customHeight="1" x14ac:dyDescent="0.35">
      <c r="J960" s="1"/>
      <c r="K960" s="1"/>
      <c r="L960" s="1"/>
      <c r="M960" s="1"/>
      <c r="N960" s="1"/>
      <c r="O960" s="1"/>
      <c r="P960" s="1"/>
      <c r="Q960" s="1"/>
      <c r="Z960" s="2"/>
    </row>
    <row r="961" spans="10:26" ht="15.75" customHeight="1" x14ac:dyDescent="0.35">
      <c r="J961" s="1"/>
      <c r="K961" s="1"/>
      <c r="L961" s="1"/>
      <c r="M961" s="1"/>
      <c r="N961" s="1"/>
      <c r="O961" s="1"/>
      <c r="P961" s="1"/>
      <c r="Q961" s="1"/>
      <c r="Z961" s="2"/>
    </row>
    <row r="962" spans="10:26" ht="15.75" customHeight="1" x14ac:dyDescent="0.35">
      <c r="J962" s="1"/>
      <c r="K962" s="1"/>
      <c r="L962" s="1"/>
      <c r="M962" s="1"/>
      <c r="N962" s="1"/>
      <c r="O962" s="1"/>
      <c r="P962" s="1"/>
      <c r="Q962" s="1"/>
      <c r="Z962" s="2"/>
    </row>
    <row r="963" spans="10:26" ht="15.75" customHeight="1" x14ac:dyDescent="0.35">
      <c r="J963" s="1"/>
      <c r="K963" s="1"/>
      <c r="L963" s="1"/>
      <c r="M963" s="1"/>
      <c r="N963" s="1"/>
      <c r="O963" s="1"/>
      <c r="P963" s="1"/>
      <c r="Q963" s="1"/>
      <c r="Z963" s="2"/>
    </row>
    <row r="964" spans="10:26" ht="15.75" customHeight="1" x14ac:dyDescent="0.35">
      <c r="J964" s="1"/>
      <c r="K964" s="1"/>
      <c r="L964" s="1"/>
      <c r="M964" s="1"/>
      <c r="N964" s="1"/>
      <c r="O964" s="1"/>
      <c r="P964" s="1"/>
      <c r="Q964" s="1"/>
      <c r="Z964" s="2"/>
    </row>
    <row r="965" spans="10:26" ht="15.75" customHeight="1" x14ac:dyDescent="0.35">
      <c r="J965" s="1"/>
      <c r="K965" s="1"/>
      <c r="L965" s="1"/>
      <c r="M965" s="1"/>
      <c r="N965" s="1"/>
      <c r="O965" s="1"/>
      <c r="P965" s="1"/>
      <c r="Q965" s="1"/>
      <c r="Z965" s="2"/>
    </row>
    <row r="966" spans="10:26" ht="15.75" customHeight="1" x14ac:dyDescent="0.35">
      <c r="J966" s="1"/>
      <c r="K966" s="1"/>
      <c r="L966" s="1"/>
      <c r="M966" s="1"/>
      <c r="N966" s="1"/>
      <c r="O966" s="1"/>
      <c r="P966" s="1"/>
      <c r="Q966" s="1"/>
      <c r="Z966" s="2"/>
    </row>
    <row r="967" spans="10:26" ht="15.75" customHeight="1" x14ac:dyDescent="0.35">
      <c r="J967" s="1"/>
      <c r="K967" s="1"/>
      <c r="L967" s="1"/>
      <c r="M967" s="1"/>
      <c r="N967" s="1"/>
      <c r="O967" s="1"/>
      <c r="P967" s="1"/>
      <c r="Q967" s="1"/>
      <c r="Z967" s="2"/>
    </row>
    <row r="968" spans="10:26" ht="15.75" customHeight="1" x14ac:dyDescent="0.35">
      <c r="J968" s="1"/>
      <c r="K968" s="1"/>
      <c r="L968" s="1"/>
      <c r="M968" s="1"/>
      <c r="N968" s="1"/>
      <c r="O968" s="1"/>
      <c r="P968" s="1"/>
      <c r="Q968" s="1"/>
      <c r="Z968" s="2"/>
    </row>
    <row r="969" spans="10:26" ht="15.75" customHeight="1" x14ac:dyDescent="0.35">
      <c r="J969" s="1"/>
      <c r="K969" s="1"/>
      <c r="L969" s="1"/>
      <c r="M969" s="1"/>
      <c r="N969" s="1"/>
      <c r="O969" s="1"/>
      <c r="P969" s="1"/>
      <c r="Q969" s="1"/>
      <c r="Z969" s="2"/>
    </row>
    <row r="970" spans="10:26" ht="15.75" customHeight="1" x14ac:dyDescent="0.35">
      <c r="J970" s="1"/>
      <c r="K970" s="1"/>
      <c r="L970" s="1"/>
      <c r="M970" s="1"/>
      <c r="N970" s="1"/>
      <c r="O970" s="1"/>
      <c r="P970" s="1"/>
      <c r="Q970" s="1"/>
      <c r="Z970" s="2"/>
    </row>
    <row r="971" spans="10:26" ht="15.75" customHeight="1" x14ac:dyDescent="0.35">
      <c r="J971" s="1"/>
      <c r="K971" s="1"/>
      <c r="L971" s="1"/>
      <c r="M971" s="1"/>
      <c r="N971" s="1"/>
      <c r="O971" s="1"/>
      <c r="P971" s="1"/>
      <c r="Q971" s="1"/>
      <c r="Z971" s="2"/>
    </row>
    <row r="972" spans="10:26" ht="15.75" customHeight="1" x14ac:dyDescent="0.35">
      <c r="J972" s="1"/>
      <c r="K972" s="1"/>
      <c r="L972" s="1"/>
      <c r="M972" s="1"/>
      <c r="N972" s="1"/>
      <c r="O972" s="1"/>
      <c r="P972" s="1"/>
      <c r="Q972" s="1"/>
      <c r="Z972" s="2"/>
    </row>
    <row r="973" spans="10:26" ht="15.75" customHeight="1" x14ac:dyDescent="0.35">
      <c r="J973" s="1"/>
      <c r="K973" s="1"/>
      <c r="L973" s="1"/>
      <c r="M973" s="1"/>
      <c r="N973" s="1"/>
      <c r="O973" s="1"/>
      <c r="P973" s="1"/>
      <c r="Q973" s="1"/>
      <c r="Z973" s="2"/>
    </row>
    <row r="974" spans="10:26" ht="15.75" customHeight="1" x14ac:dyDescent="0.35">
      <c r="J974" s="1"/>
      <c r="K974" s="1"/>
      <c r="L974" s="1"/>
      <c r="M974" s="1"/>
      <c r="N974" s="1"/>
      <c r="O974" s="1"/>
      <c r="P974" s="1"/>
      <c r="Q974" s="1"/>
      <c r="Z974" s="2"/>
    </row>
    <row r="975" spans="10:26" ht="15.75" customHeight="1" x14ac:dyDescent="0.35">
      <c r="J975" s="1"/>
      <c r="K975" s="1"/>
      <c r="L975" s="1"/>
      <c r="M975" s="1"/>
      <c r="N975" s="1"/>
      <c r="O975" s="1"/>
      <c r="P975" s="1"/>
      <c r="Q975" s="1"/>
      <c r="Z975" s="2"/>
    </row>
    <row r="976" spans="10:26" ht="15.75" customHeight="1" x14ac:dyDescent="0.35">
      <c r="J976" s="1"/>
      <c r="K976" s="1"/>
      <c r="L976" s="1"/>
      <c r="M976" s="1"/>
      <c r="N976" s="1"/>
      <c r="O976" s="1"/>
      <c r="P976" s="1"/>
      <c r="Q976" s="1"/>
      <c r="Z976" s="2"/>
    </row>
    <row r="977" spans="10:26" ht="15.75" customHeight="1" x14ac:dyDescent="0.35">
      <c r="J977" s="1"/>
      <c r="K977" s="1"/>
      <c r="L977" s="1"/>
      <c r="M977" s="1"/>
      <c r="N977" s="1"/>
      <c r="O977" s="1"/>
      <c r="P977" s="1"/>
      <c r="Q977" s="1"/>
      <c r="Z977" s="2"/>
    </row>
    <row r="978" spans="10:26" ht="15.75" customHeight="1" x14ac:dyDescent="0.35">
      <c r="J978" s="1"/>
      <c r="K978" s="1"/>
      <c r="L978" s="1"/>
      <c r="M978" s="1"/>
      <c r="N978" s="1"/>
      <c r="O978" s="1"/>
      <c r="P978" s="1"/>
      <c r="Q978" s="1"/>
      <c r="Z978" s="2"/>
    </row>
    <row r="979" spans="10:26" ht="15.75" customHeight="1" x14ac:dyDescent="0.35">
      <c r="J979" s="1"/>
      <c r="K979" s="1"/>
      <c r="L979" s="1"/>
      <c r="M979" s="1"/>
      <c r="N979" s="1"/>
      <c r="O979" s="1"/>
      <c r="P979" s="1"/>
      <c r="Q979" s="1"/>
      <c r="Z979" s="2"/>
    </row>
    <row r="980" spans="10:26" ht="15.75" customHeight="1" x14ac:dyDescent="0.35">
      <c r="J980" s="1"/>
      <c r="K980" s="1"/>
      <c r="L980" s="1"/>
      <c r="M980" s="1"/>
      <c r="N980" s="1"/>
      <c r="O980" s="1"/>
      <c r="P980" s="1"/>
      <c r="Q980" s="1"/>
      <c r="Z980" s="2"/>
    </row>
    <row r="981" spans="10:26" ht="15.75" customHeight="1" x14ac:dyDescent="0.35">
      <c r="J981" s="1"/>
      <c r="K981" s="1"/>
      <c r="L981" s="1"/>
      <c r="M981" s="1"/>
      <c r="N981" s="1"/>
      <c r="O981" s="1"/>
      <c r="P981" s="1"/>
      <c r="Q981" s="1"/>
      <c r="Z981" s="2"/>
    </row>
    <row r="982" spans="10:26" ht="15.75" customHeight="1" x14ac:dyDescent="0.35">
      <c r="J982" s="1"/>
      <c r="K982" s="1"/>
      <c r="L982" s="1"/>
      <c r="M982" s="1"/>
      <c r="N982" s="1"/>
      <c r="O982" s="1"/>
      <c r="P982" s="1"/>
      <c r="Q982" s="1"/>
      <c r="Z982" s="2"/>
    </row>
    <row r="983" spans="10:26" ht="15.75" customHeight="1" x14ac:dyDescent="0.35">
      <c r="J983" s="1"/>
      <c r="K983" s="1"/>
      <c r="L983" s="1"/>
      <c r="M983" s="1"/>
      <c r="N983" s="1"/>
      <c r="O983" s="1"/>
      <c r="P983" s="1"/>
      <c r="Q983" s="1"/>
      <c r="Z983" s="2"/>
    </row>
    <row r="984" spans="10:26" ht="15.75" customHeight="1" x14ac:dyDescent="0.35">
      <c r="J984" s="1"/>
      <c r="K984" s="1"/>
      <c r="L984" s="1"/>
      <c r="M984" s="1"/>
      <c r="N984" s="1"/>
      <c r="O984" s="1"/>
      <c r="P984" s="1"/>
      <c r="Q984" s="1"/>
      <c r="Z984" s="2"/>
    </row>
    <row r="985" spans="10:26" ht="15.75" customHeight="1" x14ac:dyDescent="0.35">
      <c r="J985" s="1"/>
      <c r="K985" s="1"/>
      <c r="L985" s="1"/>
      <c r="M985" s="1"/>
      <c r="N985" s="1"/>
      <c r="O985" s="1"/>
      <c r="P985" s="1"/>
      <c r="Q985" s="1"/>
      <c r="Z985" s="2"/>
    </row>
    <row r="986" spans="10:26" ht="15.75" customHeight="1" x14ac:dyDescent="0.35">
      <c r="J986" s="1"/>
      <c r="K986" s="1"/>
      <c r="L986" s="1"/>
      <c r="M986" s="1"/>
      <c r="N986" s="1"/>
      <c r="O986" s="1"/>
      <c r="P986" s="1"/>
      <c r="Q986" s="1"/>
      <c r="Z986" s="2"/>
    </row>
    <row r="987" spans="10:26" ht="15.75" customHeight="1" x14ac:dyDescent="0.35">
      <c r="J987" s="1"/>
      <c r="K987" s="1"/>
      <c r="L987" s="1"/>
      <c r="M987" s="1"/>
      <c r="N987" s="1"/>
      <c r="O987" s="1"/>
      <c r="P987" s="1"/>
      <c r="Q987" s="1"/>
      <c r="Z987" s="2"/>
    </row>
    <row r="988" spans="10:26" ht="15.75" customHeight="1" x14ac:dyDescent="0.35">
      <c r="J988" s="1"/>
      <c r="K988" s="1"/>
      <c r="L988" s="1"/>
      <c r="M988" s="1"/>
      <c r="N988" s="1"/>
      <c r="O988" s="1"/>
      <c r="P988" s="1"/>
      <c r="Q988" s="1"/>
      <c r="Z988" s="2"/>
    </row>
    <row r="989" spans="10:26" ht="15.75" customHeight="1" x14ac:dyDescent="0.35">
      <c r="J989" s="1"/>
      <c r="K989" s="1"/>
      <c r="L989" s="1"/>
      <c r="M989" s="1"/>
      <c r="N989" s="1"/>
      <c r="O989" s="1"/>
      <c r="P989" s="1"/>
      <c r="Q989" s="1"/>
      <c r="Z989" s="2"/>
    </row>
    <row r="990" spans="10:26" ht="15.75" customHeight="1" x14ac:dyDescent="0.35">
      <c r="J990" s="1"/>
      <c r="K990" s="1"/>
      <c r="L990" s="1"/>
      <c r="M990" s="1"/>
      <c r="N990" s="1"/>
      <c r="O990" s="1"/>
      <c r="P990" s="1"/>
      <c r="Q990" s="1"/>
      <c r="Z990" s="2"/>
    </row>
    <row r="991" spans="10:26" ht="15.75" customHeight="1" x14ac:dyDescent="0.35">
      <c r="J991" s="1"/>
      <c r="K991" s="1"/>
      <c r="L991" s="1"/>
      <c r="M991" s="1"/>
      <c r="N991" s="1"/>
      <c r="O991" s="1"/>
      <c r="P991" s="1"/>
      <c r="Q991" s="1"/>
      <c r="Z991" s="2"/>
    </row>
    <row r="992" spans="10:26" ht="15.75" customHeight="1" x14ac:dyDescent="0.35">
      <c r="J992" s="1"/>
      <c r="K992" s="1"/>
      <c r="L992" s="1"/>
      <c r="M992" s="1"/>
      <c r="N992" s="1"/>
      <c r="O992" s="1"/>
      <c r="P992" s="1"/>
      <c r="Q992" s="1"/>
      <c r="Z992" s="2"/>
    </row>
    <row r="993" spans="10:26" ht="15.75" customHeight="1" x14ac:dyDescent="0.35">
      <c r="J993" s="1"/>
      <c r="K993" s="1"/>
      <c r="L993" s="1"/>
      <c r="M993" s="1"/>
      <c r="N993" s="1"/>
      <c r="O993" s="1"/>
      <c r="P993" s="1"/>
      <c r="Q993" s="1"/>
      <c r="Z993" s="2"/>
    </row>
    <row r="994" spans="10:26" ht="15.75" customHeight="1" x14ac:dyDescent="0.35">
      <c r="J994" s="1"/>
      <c r="K994" s="1"/>
      <c r="L994" s="1"/>
      <c r="M994" s="1"/>
      <c r="N994" s="1"/>
      <c r="O994" s="1"/>
      <c r="P994" s="1"/>
      <c r="Q994" s="1"/>
      <c r="Z994" s="2"/>
    </row>
    <row r="995" spans="10:26" ht="15.75" customHeight="1" x14ac:dyDescent="0.35">
      <c r="J995" s="1"/>
      <c r="K995" s="1"/>
      <c r="L995" s="1"/>
      <c r="M995" s="1"/>
      <c r="N995" s="1"/>
      <c r="O995" s="1"/>
      <c r="P995" s="1"/>
      <c r="Q995" s="1"/>
      <c r="Z995" s="2"/>
    </row>
    <row r="996" spans="10:26" ht="15.75" customHeight="1" x14ac:dyDescent="0.35">
      <c r="J996" s="1"/>
      <c r="K996" s="1"/>
      <c r="L996" s="1"/>
      <c r="M996" s="1"/>
      <c r="N996" s="1"/>
      <c r="O996" s="1"/>
      <c r="P996" s="1"/>
      <c r="Q996" s="1"/>
      <c r="Z996" s="2"/>
    </row>
    <row r="997" spans="10:26" ht="15.75" customHeight="1" x14ac:dyDescent="0.35">
      <c r="J997" s="1"/>
      <c r="K997" s="1"/>
      <c r="L997" s="1"/>
      <c r="M997" s="1"/>
      <c r="N997" s="1"/>
      <c r="O997" s="1"/>
      <c r="P997" s="1"/>
      <c r="Q997" s="1"/>
      <c r="Z997" s="2"/>
    </row>
    <row r="998" spans="10:26" ht="15.75" customHeight="1" x14ac:dyDescent="0.35">
      <c r="J998" s="1"/>
      <c r="K998" s="1"/>
      <c r="L998" s="1"/>
      <c r="M998" s="1"/>
      <c r="N998" s="1"/>
      <c r="O998" s="1"/>
      <c r="P998" s="1"/>
      <c r="Q998" s="1"/>
      <c r="Z998" s="2"/>
    </row>
    <row r="999" spans="10:26" ht="15.75" customHeight="1" x14ac:dyDescent="0.35">
      <c r="J999" s="1"/>
      <c r="K999" s="1"/>
      <c r="L999" s="1"/>
      <c r="M999" s="1"/>
      <c r="N999" s="1"/>
      <c r="O999" s="1"/>
      <c r="P999" s="1"/>
      <c r="Q999" s="1"/>
      <c r="Z999" s="2"/>
    </row>
    <row r="1000" spans="10:26" ht="15.75" customHeight="1" x14ac:dyDescent="0.35">
      <c r="J1000" s="1"/>
      <c r="K1000" s="1"/>
      <c r="L1000" s="1"/>
      <c r="M1000" s="1"/>
      <c r="N1000" s="1"/>
      <c r="O1000" s="1"/>
      <c r="P1000" s="1"/>
      <c r="Q1000" s="1"/>
      <c r="Z1000" s="2"/>
    </row>
  </sheetData>
  <mergeCells count="2">
    <mergeCell ref="H20:L20"/>
    <mergeCell ref="M20:O20"/>
  </mergeCells>
  <hyperlinks>
    <hyperlink ref="X3" r:id="rId1" xr:uid="{00000000-0004-0000-0000-000000000000}"/>
    <hyperlink ref="X4" r:id="rId2" xr:uid="{00000000-0004-0000-0000-000001000000}"/>
    <hyperlink ref="X5" r:id="rId3" xr:uid="{00000000-0004-0000-0000-000002000000}"/>
    <hyperlink ref="X6" r:id="rId4" xr:uid="{00000000-0004-0000-0000-000003000000}"/>
    <hyperlink ref="X7" r:id="rId5" xr:uid="{00000000-0004-0000-0000-000004000000}"/>
    <hyperlink ref="X8" r:id="rId6" xr:uid="{00000000-0004-0000-0000-000005000000}"/>
    <hyperlink ref="X9" r:id="rId7" xr:uid="{00000000-0004-0000-0000-000006000000}"/>
    <hyperlink ref="X11" r:id="rId8" xr:uid="{00000000-0004-0000-0000-000007000000}"/>
    <hyperlink ref="X12" r:id="rId9" xr:uid="{00000000-0004-0000-0000-000008000000}"/>
    <hyperlink ref="X13" r:id="rId10" xr:uid="{00000000-0004-0000-0000-000009000000}"/>
    <hyperlink ref="X14" r:id="rId11" xr:uid="{00000000-0004-0000-0000-00000A000000}"/>
    <hyperlink ref="X15" r:id="rId12" xr:uid="{00000000-0004-0000-0000-00000B000000}"/>
    <hyperlink ref="X16" r:id="rId13" xr:uid="{00000000-0004-0000-0000-00000C000000}"/>
    <hyperlink ref="X17" r:id="rId14" xr:uid="{00000000-0004-0000-0000-00000D000000}"/>
    <hyperlink ref="X19" r:id="rId15" xr:uid="{00000000-0004-0000-0000-00000E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workbookViewId="0"/>
  </sheetViews>
  <sheetFormatPr defaultColWidth="12.6328125" defaultRowHeight="15" customHeight="1" x14ac:dyDescent="0.35"/>
  <cols>
    <col min="1" max="4" width="8.6328125" customWidth="1"/>
    <col min="5" max="5" width="24.6328125" customWidth="1"/>
    <col min="6" max="6" width="8.6328125" customWidth="1"/>
    <col min="7" max="7" width="36.36328125" customWidth="1"/>
    <col min="8" max="8" width="24.7265625" customWidth="1"/>
    <col min="9" max="9" width="13" customWidth="1"/>
    <col min="10" max="10" width="13.54296875" bestFit="1" customWidth="1"/>
    <col min="11" max="13" width="8.6328125" customWidth="1"/>
    <col min="14" max="14" width="28.08984375" bestFit="1" customWidth="1"/>
    <col min="15" max="17" width="8.6328125" customWidth="1"/>
    <col min="18" max="18" width="10.36328125" customWidth="1"/>
    <col min="19" max="20" width="8.6328125" customWidth="1"/>
    <col min="21" max="21" width="35.26953125" customWidth="1"/>
    <col min="22" max="26" width="8.6328125" customWidth="1"/>
  </cols>
  <sheetData>
    <row r="1" spans="1:22" ht="14.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149</v>
      </c>
      <c r="I1" s="5" t="s">
        <v>150</v>
      </c>
      <c r="J1" s="5" t="s">
        <v>17</v>
      </c>
      <c r="K1" s="5" t="s">
        <v>18</v>
      </c>
      <c r="L1" s="5" t="s">
        <v>151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  <c r="U1" s="5" t="s">
        <v>29</v>
      </c>
      <c r="V1" s="5" t="s">
        <v>30</v>
      </c>
    </row>
    <row r="2" spans="1:22" ht="14.5" x14ac:dyDescent="0.35">
      <c r="A2" s="5">
        <v>7398191</v>
      </c>
      <c r="B2" s="5" t="s">
        <v>31</v>
      </c>
      <c r="C2" s="5" t="s">
        <v>32</v>
      </c>
      <c r="D2" s="5" t="s">
        <v>33</v>
      </c>
      <c r="E2" s="5" t="s">
        <v>152</v>
      </c>
      <c r="F2" s="5"/>
      <c r="G2" s="5" t="s">
        <v>34</v>
      </c>
      <c r="H2" s="6" t="s">
        <v>35</v>
      </c>
      <c r="I2" s="5" t="s">
        <v>35</v>
      </c>
      <c r="J2" s="5"/>
      <c r="K2" s="5"/>
      <c r="L2" s="5"/>
      <c r="M2" s="5"/>
      <c r="N2" s="5"/>
      <c r="O2" s="5" t="s">
        <v>36</v>
      </c>
      <c r="P2" s="5"/>
      <c r="Q2" s="5"/>
      <c r="R2" s="7"/>
      <c r="S2" s="5"/>
      <c r="T2" s="5"/>
      <c r="U2" s="5" t="s">
        <v>153</v>
      </c>
      <c r="V2" s="5">
        <v>3783285</v>
      </c>
    </row>
    <row r="3" spans="1:22" ht="14.5" x14ac:dyDescent="0.35">
      <c r="A3" s="5">
        <v>7439820</v>
      </c>
      <c r="B3" s="5" t="s">
        <v>38</v>
      </c>
      <c r="C3" s="5" t="s">
        <v>39</v>
      </c>
      <c r="D3" s="5" t="s">
        <v>40</v>
      </c>
      <c r="E3" s="5" t="s">
        <v>154</v>
      </c>
      <c r="F3" s="5"/>
      <c r="G3" s="5" t="s">
        <v>41</v>
      </c>
      <c r="H3" s="6" t="s">
        <v>155</v>
      </c>
      <c r="I3" s="5" t="s">
        <v>156</v>
      </c>
      <c r="J3" s="5" t="s">
        <v>157</v>
      </c>
      <c r="K3" s="5" t="s">
        <v>158</v>
      </c>
      <c r="L3" s="5">
        <v>11111</v>
      </c>
      <c r="M3" s="5"/>
      <c r="N3" s="5" t="s">
        <v>42</v>
      </c>
      <c r="O3" s="5" t="s">
        <v>36</v>
      </c>
      <c r="P3" s="8" t="s">
        <v>43</v>
      </c>
      <c r="Q3" s="5"/>
      <c r="R3" s="7"/>
      <c r="S3" s="5"/>
      <c r="T3" s="5"/>
      <c r="U3" s="5" t="s">
        <v>159</v>
      </c>
      <c r="V3" s="5">
        <v>3810123</v>
      </c>
    </row>
    <row r="4" spans="1:22" ht="14.5" x14ac:dyDescent="0.35">
      <c r="A4" s="5">
        <v>7451828</v>
      </c>
      <c r="B4" s="5" t="s">
        <v>45</v>
      </c>
      <c r="C4" s="5" t="s">
        <v>34</v>
      </c>
      <c r="D4" s="5" t="s">
        <v>46</v>
      </c>
      <c r="E4" s="5" t="s">
        <v>160</v>
      </c>
      <c r="F4" s="5"/>
      <c r="G4" s="5" t="s">
        <v>34</v>
      </c>
      <c r="H4" s="6" t="s">
        <v>35</v>
      </c>
      <c r="I4" s="5" t="s">
        <v>35</v>
      </c>
      <c r="J4" s="5"/>
      <c r="K4" s="5"/>
      <c r="L4" s="5"/>
      <c r="M4" s="5"/>
      <c r="N4" s="5"/>
      <c r="O4" s="5" t="s">
        <v>36</v>
      </c>
      <c r="P4" s="8" t="s">
        <v>47</v>
      </c>
      <c r="Q4" s="5"/>
      <c r="R4" s="7"/>
      <c r="S4" s="5"/>
      <c r="T4" s="5"/>
      <c r="U4" s="5" t="s">
        <v>161</v>
      </c>
      <c r="V4" s="5">
        <v>3820215</v>
      </c>
    </row>
    <row r="5" spans="1:22" ht="14.5" x14ac:dyDescent="0.35">
      <c r="A5" s="5">
        <v>7871642</v>
      </c>
      <c r="B5" s="5" t="s">
        <v>49</v>
      </c>
      <c r="C5" s="5" t="s">
        <v>50</v>
      </c>
      <c r="D5" s="5" t="s">
        <v>51</v>
      </c>
      <c r="E5" s="5" t="s">
        <v>162</v>
      </c>
      <c r="F5" s="5"/>
      <c r="G5" s="5" t="s">
        <v>52</v>
      </c>
      <c r="H5" s="6" t="s">
        <v>163</v>
      </c>
      <c r="I5" s="5" t="s">
        <v>164</v>
      </c>
      <c r="J5" s="5" t="s">
        <v>165</v>
      </c>
      <c r="K5" s="5" t="s">
        <v>166</v>
      </c>
      <c r="L5" s="5">
        <v>11111</v>
      </c>
      <c r="M5" s="5"/>
      <c r="N5" s="5" t="s">
        <v>53</v>
      </c>
      <c r="O5" s="5" t="s">
        <v>36</v>
      </c>
      <c r="P5" s="8" t="s">
        <v>54</v>
      </c>
      <c r="Q5" s="5"/>
      <c r="R5" s="7"/>
      <c r="S5" s="5"/>
      <c r="T5" s="5"/>
      <c r="U5" s="5" t="s">
        <v>55</v>
      </c>
      <c r="V5" s="5">
        <v>4066854</v>
      </c>
    </row>
    <row r="6" spans="1:22" ht="14.5" x14ac:dyDescent="0.35">
      <c r="A6" s="5">
        <v>8004314</v>
      </c>
      <c r="B6" s="5" t="s">
        <v>56</v>
      </c>
      <c r="C6" s="5"/>
      <c r="D6" s="5" t="s">
        <v>57</v>
      </c>
      <c r="E6" s="5" t="s">
        <v>167</v>
      </c>
      <c r="F6" s="5"/>
      <c r="G6" s="5" t="s">
        <v>58</v>
      </c>
      <c r="H6" s="6" t="s">
        <v>168</v>
      </c>
      <c r="I6" s="5" t="s">
        <v>35</v>
      </c>
      <c r="J6" s="5" t="s">
        <v>169</v>
      </c>
      <c r="K6" s="5" t="s">
        <v>170</v>
      </c>
      <c r="L6" s="5">
        <v>11111</v>
      </c>
      <c r="M6" s="5"/>
      <c r="N6" s="5"/>
      <c r="O6" s="5" t="s">
        <v>36</v>
      </c>
      <c r="P6" s="8" t="s">
        <v>59</v>
      </c>
      <c r="Q6" s="5"/>
      <c r="R6" s="7">
        <v>31648</v>
      </c>
      <c r="S6" s="5"/>
      <c r="T6" s="5" t="s">
        <v>60</v>
      </c>
      <c r="U6" s="5" t="s">
        <v>171</v>
      </c>
      <c r="V6" s="5">
        <v>4134776</v>
      </c>
    </row>
    <row r="7" spans="1:22" ht="14.5" x14ac:dyDescent="0.35">
      <c r="A7" s="5">
        <v>8393082</v>
      </c>
      <c r="B7" s="5" t="s">
        <v>62</v>
      </c>
      <c r="C7" s="5" t="s">
        <v>63</v>
      </c>
      <c r="D7" s="5" t="s">
        <v>64</v>
      </c>
      <c r="E7" s="5" t="s">
        <v>172</v>
      </c>
      <c r="F7" s="5"/>
      <c r="G7" s="5" t="s">
        <v>65</v>
      </c>
      <c r="H7" s="6" t="s">
        <v>173</v>
      </c>
      <c r="I7" s="5" t="s">
        <v>35</v>
      </c>
      <c r="J7" s="5" t="s">
        <v>174</v>
      </c>
      <c r="K7" s="5" t="s">
        <v>175</v>
      </c>
      <c r="L7" s="5">
        <v>11111</v>
      </c>
      <c r="M7" s="5"/>
      <c r="N7" s="5" t="s">
        <v>66</v>
      </c>
      <c r="O7" s="5" t="s">
        <v>36</v>
      </c>
      <c r="P7" s="8" t="s">
        <v>67</v>
      </c>
      <c r="Q7" s="5"/>
      <c r="R7" s="7"/>
      <c r="S7" s="5"/>
      <c r="T7" s="5"/>
      <c r="U7" s="5" t="s">
        <v>176</v>
      </c>
      <c r="V7" s="5">
        <v>4411263</v>
      </c>
    </row>
    <row r="8" spans="1:22" ht="14.5" x14ac:dyDescent="0.35">
      <c r="A8" s="5">
        <v>8797264</v>
      </c>
      <c r="B8" s="5" t="s">
        <v>69</v>
      </c>
      <c r="C8" s="5"/>
      <c r="D8" s="5" t="s">
        <v>70</v>
      </c>
      <c r="E8" s="5" t="s">
        <v>177</v>
      </c>
      <c r="F8" s="5"/>
      <c r="G8" s="5" t="s">
        <v>71</v>
      </c>
      <c r="H8" s="6" t="s">
        <v>178</v>
      </c>
      <c r="I8" s="5" t="s">
        <v>179</v>
      </c>
      <c r="J8" s="5" t="s">
        <v>180</v>
      </c>
      <c r="K8" s="5" t="s">
        <v>181</v>
      </c>
      <c r="L8" s="5">
        <v>11111</v>
      </c>
      <c r="M8" s="5"/>
      <c r="N8" s="5" t="s">
        <v>72</v>
      </c>
      <c r="O8" s="5" t="s">
        <v>36</v>
      </c>
      <c r="P8" s="8" t="s">
        <v>73</v>
      </c>
      <c r="Q8" s="5"/>
      <c r="R8" s="7"/>
      <c r="S8" s="5"/>
      <c r="T8" s="5"/>
      <c r="U8" s="5" t="s">
        <v>74</v>
      </c>
      <c r="V8" s="5">
        <v>4663111</v>
      </c>
    </row>
    <row r="9" spans="1:22" ht="14.5" x14ac:dyDescent="0.35">
      <c r="A9" s="5">
        <v>8886849</v>
      </c>
      <c r="B9" s="5" t="s">
        <v>75</v>
      </c>
      <c r="C9" s="5"/>
      <c r="D9" s="5" t="s">
        <v>76</v>
      </c>
      <c r="E9" s="5" t="s">
        <v>182</v>
      </c>
      <c r="F9" s="5"/>
      <c r="G9" s="5" t="s">
        <v>77</v>
      </c>
      <c r="H9" s="6" t="s">
        <v>183</v>
      </c>
      <c r="I9" s="5" t="s">
        <v>184</v>
      </c>
      <c r="J9" s="5" t="s">
        <v>185</v>
      </c>
      <c r="K9" s="5" t="s">
        <v>186</v>
      </c>
      <c r="L9" s="5">
        <v>11111</v>
      </c>
      <c r="M9" s="5"/>
      <c r="N9" s="5" t="s">
        <v>78</v>
      </c>
      <c r="O9" s="5" t="s">
        <v>36</v>
      </c>
      <c r="P9" s="8" t="s">
        <v>79</v>
      </c>
      <c r="Q9" s="5"/>
      <c r="R9" s="7"/>
      <c r="S9" s="5"/>
      <c r="T9" s="5"/>
      <c r="U9" s="5" t="s">
        <v>187</v>
      </c>
      <c r="V9" s="5">
        <v>4723026</v>
      </c>
    </row>
    <row r="10" spans="1:22" ht="14.5" x14ac:dyDescent="0.35">
      <c r="A10" s="5">
        <v>14280362</v>
      </c>
      <c r="B10" s="5" t="s">
        <v>81</v>
      </c>
      <c r="C10" s="5"/>
      <c r="D10" s="5" t="s">
        <v>82</v>
      </c>
      <c r="E10" s="5" t="s">
        <v>188</v>
      </c>
      <c r="F10" s="5"/>
      <c r="G10" s="5" t="s">
        <v>83</v>
      </c>
      <c r="H10" s="6" t="s">
        <v>189</v>
      </c>
      <c r="I10" s="5" t="s">
        <v>35</v>
      </c>
      <c r="J10" s="5" t="s">
        <v>190</v>
      </c>
      <c r="K10" s="5" t="s">
        <v>191</v>
      </c>
      <c r="L10" s="5">
        <v>11111</v>
      </c>
      <c r="M10" s="5"/>
      <c r="N10" s="5"/>
      <c r="O10" s="5" t="s">
        <v>36</v>
      </c>
      <c r="P10" s="5"/>
      <c r="Q10" s="5"/>
      <c r="R10" s="7"/>
      <c r="S10" s="5" t="s">
        <v>84</v>
      </c>
      <c r="T10" s="5"/>
      <c r="U10" s="5" t="s">
        <v>192</v>
      </c>
      <c r="V10" s="5">
        <v>8536109</v>
      </c>
    </row>
    <row r="11" spans="1:22" ht="14.5" x14ac:dyDescent="0.35">
      <c r="A11" s="5">
        <v>14280377</v>
      </c>
      <c r="B11" s="5" t="s">
        <v>86</v>
      </c>
      <c r="C11" s="5" t="s">
        <v>87</v>
      </c>
      <c r="D11" s="5" t="s">
        <v>88</v>
      </c>
      <c r="E11" s="5" t="s">
        <v>193</v>
      </c>
      <c r="F11" s="5"/>
      <c r="G11" s="5" t="s">
        <v>89</v>
      </c>
      <c r="H11" s="6" t="s">
        <v>194</v>
      </c>
      <c r="I11" s="5" t="s">
        <v>195</v>
      </c>
      <c r="J11" s="5" t="s">
        <v>196</v>
      </c>
      <c r="K11" s="5" t="s">
        <v>197</v>
      </c>
      <c r="L11" s="5">
        <v>11111</v>
      </c>
      <c r="M11" s="5"/>
      <c r="N11" s="5" t="s">
        <v>90</v>
      </c>
      <c r="O11" s="5" t="s">
        <v>36</v>
      </c>
      <c r="P11" s="8" t="s">
        <v>91</v>
      </c>
      <c r="Q11" s="5"/>
      <c r="R11" s="7">
        <v>27130</v>
      </c>
      <c r="S11" s="5"/>
      <c r="T11" s="5"/>
      <c r="U11" s="5" t="s">
        <v>198</v>
      </c>
      <c r="V11" s="5">
        <v>8536123</v>
      </c>
    </row>
    <row r="12" spans="1:22" ht="14.5" x14ac:dyDescent="0.35">
      <c r="A12" s="5">
        <v>14931136</v>
      </c>
      <c r="B12" s="5" t="s">
        <v>93</v>
      </c>
      <c r="C12" s="5"/>
      <c r="D12" s="5" t="s">
        <v>94</v>
      </c>
      <c r="E12" s="5" t="s">
        <v>199</v>
      </c>
      <c r="F12" s="5"/>
      <c r="G12" s="5" t="s">
        <v>95</v>
      </c>
      <c r="H12" s="6" t="s">
        <v>200</v>
      </c>
      <c r="I12" s="5" t="s">
        <v>35</v>
      </c>
      <c r="J12" s="5" t="s">
        <v>201</v>
      </c>
      <c r="K12" s="5" t="s">
        <v>202</v>
      </c>
      <c r="L12" s="5">
        <v>11111</v>
      </c>
      <c r="M12" s="5"/>
      <c r="N12" s="5">
        <v>7345754375</v>
      </c>
      <c r="O12" s="5" t="s">
        <v>36</v>
      </c>
      <c r="P12" s="8" t="s">
        <v>96</v>
      </c>
      <c r="Q12" s="5"/>
      <c r="R12" s="7"/>
      <c r="S12" s="5"/>
      <c r="T12" s="5"/>
      <c r="U12" s="5" t="s">
        <v>203</v>
      </c>
      <c r="V12" s="5">
        <v>8907389</v>
      </c>
    </row>
    <row r="13" spans="1:22" ht="14.5" x14ac:dyDescent="0.35">
      <c r="A13" s="5">
        <v>15482333</v>
      </c>
      <c r="B13" s="5" t="s">
        <v>98</v>
      </c>
      <c r="C13" s="5" t="s">
        <v>99</v>
      </c>
      <c r="D13" s="5" t="s">
        <v>100</v>
      </c>
      <c r="E13" s="5" t="s">
        <v>204</v>
      </c>
      <c r="F13" s="5"/>
      <c r="G13" s="5" t="s">
        <v>101</v>
      </c>
      <c r="H13" s="6" t="s">
        <v>205</v>
      </c>
      <c r="I13" s="5" t="s">
        <v>206</v>
      </c>
      <c r="J13" s="5" t="s">
        <v>207</v>
      </c>
      <c r="K13" s="5" t="s">
        <v>208</v>
      </c>
      <c r="L13" s="5">
        <v>11111</v>
      </c>
      <c r="M13" s="5"/>
      <c r="N13" s="5">
        <v>11111111111</v>
      </c>
      <c r="O13" s="5" t="s">
        <v>36</v>
      </c>
      <c r="P13" s="8" t="s">
        <v>102</v>
      </c>
      <c r="Q13" s="5"/>
      <c r="R13" s="7">
        <v>29271</v>
      </c>
      <c r="S13" s="5"/>
      <c r="T13" s="5"/>
      <c r="U13" s="5" t="s">
        <v>103</v>
      </c>
      <c r="V13" s="5">
        <v>9246182</v>
      </c>
    </row>
    <row r="14" spans="1:22" ht="14.5" x14ac:dyDescent="0.35">
      <c r="A14" s="5">
        <v>15603341</v>
      </c>
      <c r="B14" s="5" t="s">
        <v>104</v>
      </c>
      <c r="C14" s="5" t="s">
        <v>105</v>
      </c>
      <c r="D14" s="5" t="s">
        <v>106</v>
      </c>
      <c r="E14" s="5" t="s">
        <v>209</v>
      </c>
      <c r="F14" s="5"/>
      <c r="G14" s="5" t="s">
        <v>107</v>
      </c>
      <c r="H14" s="6" t="s">
        <v>210</v>
      </c>
      <c r="I14" s="5" t="s">
        <v>211</v>
      </c>
      <c r="J14" s="5" t="s">
        <v>212</v>
      </c>
      <c r="K14" s="5" t="s">
        <v>213</v>
      </c>
      <c r="L14" s="5">
        <v>11111</v>
      </c>
      <c r="M14" s="5"/>
      <c r="N14" s="5" t="s">
        <v>108</v>
      </c>
      <c r="O14" s="5" t="s">
        <v>36</v>
      </c>
      <c r="P14" s="8" t="s">
        <v>109</v>
      </c>
      <c r="Q14" s="5"/>
      <c r="R14" s="7"/>
      <c r="S14" s="5"/>
      <c r="T14" s="5"/>
      <c r="U14" s="5" t="s">
        <v>110</v>
      </c>
      <c r="V14" s="5">
        <v>9336068</v>
      </c>
    </row>
    <row r="15" spans="1:22" ht="14.5" x14ac:dyDescent="0.35">
      <c r="A15" s="5">
        <v>15703531</v>
      </c>
      <c r="B15" s="5" t="s">
        <v>111</v>
      </c>
      <c r="C15" s="5"/>
      <c r="D15" s="5" t="s">
        <v>112</v>
      </c>
      <c r="E15" s="3" t="s">
        <v>214</v>
      </c>
      <c r="F15" s="5"/>
      <c r="G15" s="5" t="s">
        <v>113</v>
      </c>
      <c r="H15" s="6" t="s">
        <v>215</v>
      </c>
      <c r="I15" s="5" t="s">
        <v>216</v>
      </c>
      <c r="J15" s="5" t="s">
        <v>217</v>
      </c>
      <c r="K15" s="5" t="s">
        <v>218</v>
      </c>
      <c r="L15" s="5">
        <v>11111</v>
      </c>
      <c r="M15" s="5"/>
      <c r="N15" s="5" t="s">
        <v>114</v>
      </c>
      <c r="O15" s="5" t="s">
        <v>36</v>
      </c>
      <c r="P15" s="8" t="s">
        <v>115</v>
      </c>
      <c r="Q15" s="5"/>
      <c r="R15" s="7"/>
      <c r="S15" s="5"/>
      <c r="T15" s="5"/>
      <c r="U15" s="5" t="s">
        <v>219</v>
      </c>
      <c r="V15" s="5">
        <v>9416495</v>
      </c>
    </row>
    <row r="16" spans="1:22" ht="14.5" x14ac:dyDescent="0.35">
      <c r="A16" s="5">
        <v>16193894</v>
      </c>
      <c r="B16" s="5" t="s">
        <v>117</v>
      </c>
      <c r="C16" s="5" t="s">
        <v>118</v>
      </c>
      <c r="D16" s="5" t="s">
        <v>119</v>
      </c>
      <c r="E16" s="5" t="s">
        <v>220</v>
      </c>
      <c r="F16" s="5"/>
      <c r="G16" s="5" t="s">
        <v>120</v>
      </c>
      <c r="H16" s="6" t="s">
        <v>221</v>
      </c>
      <c r="I16" s="5" t="s">
        <v>222</v>
      </c>
      <c r="J16" s="5" t="s">
        <v>223</v>
      </c>
      <c r="K16" s="5" t="s">
        <v>224</v>
      </c>
      <c r="L16" s="5">
        <v>11111</v>
      </c>
      <c r="M16" s="5"/>
      <c r="N16" s="5"/>
      <c r="O16" s="5" t="s">
        <v>36</v>
      </c>
      <c r="P16" s="8" t="s">
        <v>121</v>
      </c>
      <c r="Q16" s="5"/>
      <c r="R16" s="7">
        <v>35057</v>
      </c>
      <c r="S16" s="5"/>
      <c r="T16" s="5"/>
      <c r="U16" s="5" t="s">
        <v>122</v>
      </c>
      <c r="V16" s="5">
        <v>9755543</v>
      </c>
    </row>
    <row r="17" spans="1:22" ht="14.5" x14ac:dyDescent="0.35">
      <c r="A17" s="5">
        <v>16438810</v>
      </c>
      <c r="B17" s="5" t="s">
        <v>123</v>
      </c>
      <c r="C17" s="5" t="s">
        <v>124</v>
      </c>
      <c r="D17" s="5" t="s">
        <v>125</v>
      </c>
      <c r="E17" s="5" t="s">
        <v>225</v>
      </c>
      <c r="F17" s="5"/>
      <c r="G17" s="5" t="s">
        <v>126</v>
      </c>
      <c r="H17" s="6" t="s">
        <v>226</v>
      </c>
      <c r="I17" s="5" t="s">
        <v>227</v>
      </c>
      <c r="J17" s="5" t="s">
        <v>228</v>
      </c>
      <c r="K17" s="5" t="s">
        <v>229</v>
      </c>
      <c r="L17" s="5">
        <v>11111</v>
      </c>
      <c r="M17" s="5"/>
      <c r="N17" s="5" t="s">
        <v>127</v>
      </c>
      <c r="O17" s="5" t="s">
        <v>36</v>
      </c>
      <c r="P17" s="8" t="s">
        <v>128</v>
      </c>
      <c r="Q17" s="5"/>
      <c r="R17" s="7"/>
      <c r="S17" s="5"/>
      <c r="T17" s="5"/>
      <c r="U17" s="5" t="s">
        <v>129</v>
      </c>
      <c r="V17" s="5">
        <v>9928699</v>
      </c>
    </row>
    <row r="18" spans="1:22" ht="14.5" x14ac:dyDescent="0.35">
      <c r="A18" s="5">
        <v>16480369</v>
      </c>
      <c r="B18" s="5" t="s">
        <v>130</v>
      </c>
      <c r="C18" s="5"/>
      <c r="D18" s="5" t="s">
        <v>131</v>
      </c>
      <c r="E18" s="5" t="s">
        <v>230</v>
      </c>
      <c r="F18" s="5"/>
      <c r="G18" s="5" t="s">
        <v>132</v>
      </c>
      <c r="H18" s="6" t="s">
        <v>231</v>
      </c>
      <c r="I18" s="5" t="s">
        <v>232</v>
      </c>
      <c r="J18" s="5" t="s">
        <v>233</v>
      </c>
      <c r="K18" s="5" t="s">
        <v>234</v>
      </c>
      <c r="L18" s="5">
        <v>11111</v>
      </c>
      <c r="M18" s="5"/>
      <c r="N18" s="5" t="s">
        <v>133</v>
      </c>
      <c r="O18" s="5" t="s">
        <v>36</v>
      </c>
      <c r="P18" s="5"/>
      <c r="Q18" s="5"/>
      <c r="R18" s="7">
        <v>24016</v>
      </c>
      <c r="S18" s="5"/>
      <c r="T18" s="5"/>
      <c r="U18" s="5" t="s">
        <v>134</v>
      </c>
      <c r="V18" s="5">
        <v>9953780</v>
      </c>
    </row>
    <row r="19" spans="1:22" ht="14.5" x14ac:dyDescent="0.35">
      <c r="A19" s="5">
        <v>17820681</v>
      </c>
      <c r="B19" s="5" t="s">
        <v>135</v>
      </c>
      <c r="C19" s="5" t="s">
        <v>136</v>
      </c>
      <c r="D19" s="5" t="s">
        <v>137</v>
      </c>
      <c r="E19" s="5" t="s">
        <v>235</v>
      </c>
      <c r="F19" s="5"/>
      <c r="G19" s="5" t="s">
        <v>138</v>
      </c>
      <c r="H19" s="6" t="s">
        <v>236</v>
      </c>
      <c r="I19" s="5" t="s">
        <v>237</v>
      </c>
      <c r="J19" s="5" t="s">
        <v>238</v>
      </c>
      <c r="K19" s="5" t="s">
        <v>239</v>
      </c>
      <c r="L19" s="5">
        <v>11111</v>
      </c>
      <c r="M19" s="5"/>
      <c r="N19" s="5"/>
      <c r="O19" s="5" t="s">
        <v>36</v>
      </c>
      <c r="P19" s="8" t="s">
        <v>139</v>
      </c>
      <c r="Q19" s="5"/>
      <c r="R19" s="7"/>
      <c r="S19" s="5"/>
      <c r="T19" s="5"/>
      <c r="U19" s="5" t="s">
        <v>140</v>
      </c>
      <c r="V19" s="5">
        <v>10759701</v>
      </c>
    </row>
    <row r="21" spans="1:22" ht="15.75" customHeight="1" x14ac:dyDescent="0.35">
      <c r="H21" s="12"/>
      <c r="I21" s="12"/>
      <c r="J21" s="12"/>
      <c r="K21" s="12"/>
    </row>
    <row r="22" spans="1:22" ht="15.75" customHeight="1" x14ac:dyDescent="0.35"/>
    <row r="23" spans="1:22" ht="15.75" customHeight="1" x14ac:dyDescent="0.35">
      <c r="H23" s="12"/>
      <c r="I23" s="12"/>
      <c r="J23" s="12"/>
      <c r="K23" s="12"/>
    </row>
    <row r="24" spans="1:22" ht="15.75" customHeight="1" x14ac:dyDescent="0.35">
      <c r="H24" s="12"/>
    </row>
    <row r="25" spans="1:22" ht="15.75" customHeight="1" x14ac:dyDescent="0.35">
      <c r="H25" s="12"/>
    </row>
    <row r="26" spans="1:22" ht="15.75" customHeight="1" x14ac:dyDescent="0.35">
      <c r="H26" s="12"/>
      <c r="I26" s="12"/>
      <c r="J26" s="12"/>
      <c r="K26" s="12"/>
    </row>
    <row r="27" spans="1:22" ht="15.75" customHeight="1" x14ac:dyDescent="0.35">
      <c r="I27" s="12"/>
    </row>
    <row r="28" spans="1:22" ht="15.75" customHeight="1" x14ac:dyDescent="0.35"/>
    <row r="29" spans="1:22" ht="15.75" customHeight="1" x14ac:dyDescent="0.35"/>
    <row r="30" spans="1:22" ht="15.75" customHeight="1" x14ac:dyDescent="0.35"/>
    <row r="31" spans="1:22" ht="15.75" customHeight="1" x14ac:dyDescent="0.35">
      <c r="H31" s="12"/>
      <c r="I31" s="12"/>
    </row>
    <row r="32" spans="1:22" ht="15.75" customHeight="1" x14ac:dyDescent="0.35">
      <c r="H32" s="12"/>
      <c r="I32" s="12"/>
      <c r="J32" s="12"/>
    </row>
    <row r="33" spans="8:11" ht="15.75" customHeight="1" x14ac:dyDescent="0.35">
      <c r="H33" s="12"/>
      <c r="I33" s="12"/>
      <c r="J33" s="12"/>
    </row>
    <row r="34" spans="8:11" ht="15.75" customHeight="1" x14ac:dyDescent="0.35">
      <c r="I34" s="12"/>
      <c r="J34" s="12"/>
    </row>
    <row r="35" spans="8:11" ht="15.75" customHeight="1" x14ac:dyDescent="0.35">
      <c r="K35" s="12"/>
    </row>
    <row r="36" spans="8:11" ht="15.75" customHeight="1" x14ac:dyDescent="0.35">
      <c r="J36" s="12"/>
      <c r="K36" s="12"/>
    </row>
    <row r="37" spans="8:11" ht="15.75" customHeight="1" x14ac:dyDescent="0.35">
      <c r="K37" s="12"/>
    </row>
    <row r="38" spans="8:11" ht="15.75" customHeight="1" x14ac:dyDescent="0.35"/>
    <row r="39" spans="8:11" ht="15.75" customHeight="1" x14ac:dyDescent="0.35"/>
    <row r="40" spans="8:11" ht="15.75" customHeight="1" x14ac:dyDescent="0.35"/>
    <row r="41" spans="8:11" ht="15.75" customHeight="1" x14ac:dyDescent="0.35"/>
    <row r="42" spans="8:11" ht="15.75" customHeight="1" x14ac:dyDescent="0.35"/>
    <row r="43" spans="8:11" ht="15.75" customHeight="1" x14ac:dyDescent="0.35"/>
    <row r="44" spans="8:11" ht="15.75" customHeight="1" x14ac:dyDescent="0.35"/>
    <row r="45" spans="8:11" ht="15.75" customHeight="1" x14ac:dyDescent="0.35"/>
    <row r="46" spans="8:11" ht="15.75" customHeight="1" x14ac:dyDescent="0.35"/>
    <row r="47" spans="8:11" ht="15.75" customHeight="1" x14ac:dyDescent="0.35"/>
    <row r="48" spans="8:11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7" type="noConversion"/>
  <hyperlinks>
    <hyperlink ref="P3" r:id="rId1" xr:uid="{00000000-0004-0000-0100-000000000000}"/>
    <hyperlink ref="P4" r:id="rId2" xr:uid="{00000000-0004-0000-0100-000001000000}"/>
    <hyperlink ref="P5" r:id="rId3" xr:uid="{00000000-0004-0000-0100-000002000000}"/>
    <hyperlink ref="P6" r:id="rId4" xr:uid="{00000000-0004-0000-0100-000003000000}"/>
    <hyperlink ref="P7" r:id="rId5" xr:uid="{00000000-0004-0000-0100-000004000000}"/>
    <hyperlink ref="P8" r:id="rId6" xr:uid="{00000000-0004-0000-0100-000005000000}"/>
    <hyperlink ref="P9" r:id="rId7" xr:uid="{00000000-0004-0000-0100-000006000000}"/>
    <hyperlink ref="P11" r:id="rId8" xr:uid="{00000000-0004-0000-0100-000007000000}"/>
    <hyperlink ref="P12" r:id="rId9" xr:uid="{00000000-0004-0000-0100-000008000000}"/>
    <hyperlink ref="P13" r:id="rId10" xr:uid="{00000000-0004-0000-0100-000009000000}"/>
    <hyperlink ref="P14" r:id="rId11" xr:uid="{00000000-0004-0000-0100-00000A000000}"/>
    <hyperlink ref="P15" r:id="rId12" xr:uid="{00000000-0004-0000-0100-00000B000000}"/>
    <hyperlink ref="P16" r:id="rId13" xr:uid="{00000000-0004-0000-0100-00000C000000}"/>
    <hyperlink ref="P17" r:id="rId14" xr:uid="{00000000-0004-0000-0100-00000D000000}"/>
    <hyperlink ref="P19" r:id="rId15" xr:uid="{00000000-0004-0000-0100-00000E000000}"/>
  </hyperlinks>
  <pageMargins left="0.7" right="0.7" top="0.75" bottom="0.75" header="0" footer="0"/>
  <pageSetup orientation="landscape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file</vt:lpstr>
      <vt:lpstr>expected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V Cavanagh</cp:lastModifiedBy>
  <dcterms:modified xsi:type="dcterms:W3CDTF">2025-05-29T19:30:05Z</dcterms:modified>
</cp:coreProperties>
</file>