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5" yWindow="255" windowWidth="17385" windowHeight="90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9" i="1" l="1"/>
  <c r="H9" i="1"/>
  <c r="F9" i="1"/>
  <c r="D9" i="1"/>
  <c r="B9" i="1"/>
  <c r="J7" i="1"/>
  <c r="D4" i="1"/>
  <c r="E4" i="1" s="1"/>
  <c r="E9" i="1" s="1"/>
  <c r="E3" i="1"/>
  <c r="D3" i="1"/>
  <c r="K9" i="1"/>
  <c r="I9" i="1"/>
  <c r="G9" i="1"/>
  <c r="C9" i="1"/>
  <c r="C3" i="1"/>
  <c r="B3" i="1"/>
  <c r="K7" i="1"/>
  <c r="J6" i="1"/>
  <c r="K6" i="1" s="1"/>
  <c r="J5" i="1"/>
  <c r="K5" i="1" s="1"/>
  <c r="J4" i="1"/>
  <c r="K4" i="1" s="1"/>
  <c r="J3" i="1"/>
  <c r="K3" i="1" s="1"/>
  <c r="F5" i="1"/>
  <c r="G5" i="1" s="1"/>
  <c r="F4" i="1"/>
  <c r="G4" i="1" s="1"/>
  <c r="F3" i="1"/>
  <c r="G3" i="1" s="1"/>
  <c r="H6" i="1"/>
  <c r="I6" i="1" s="1"/>
  <c r="H5" i="1"/>
  <c r="I5" i="1" s="1"/>
  <c r="H4" i="1"/>
  <c r="I4" i="1" s="1"/>
  <c r="H3" i="1"/>
  <c r="I3" i="1" s="1"/>
</calcChain>
</file>

<file path=xl/sharedStrings.xml><?xml version="1.0" encoding="utf-8"?>
<sst xmlns="http://schemas.openxmlformats.org/spreadsheetml/2006/main" count="21" uniqueCount="13">
  <si>
    <t>first round</t>
  </si>
  <si>
    <t>second round</t>
  </si>
  <si>
    <t>third round</t>
  </si>
  <si>
    <t>fourth round</t>
  </si>
  <si>
    <t>fifth round</t>
  </si>
  <si>
    <t>inner loop</t>
  </si>
  <si>
    <t>N=8</t>
  </si>
  <si>
    <t>N=16</t>
  </si>
  <si>
    <t>N=32</t>
  </si>
  <si>
    <t>N=4</t>
  </si>
  <si>
    <t>N=2</t>
  </si>
  <si>
    <t>subtourn pairs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</si>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</sst>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F18" sqref="F18"/>
    </sheetView>
  </sheetViews>
  <sheetFormatPr defaultRowHeight="15" x14ac:dyDescent="0.25"/>
  <cols>
    <col min="1" max="1" width="18.5703125" customWidth="1"/>
    <col min="2" max="11" width="13.5703125" customWidth="1"/>
  </cols>
  <sheetData>
    <row r="1" spans="1:11" ht="15.75" thickBot="1" x14ac:dyDescent="0.3">
      <c r="A1" s="8"/>
      <c r="B1" s="9" t="s">
        <v>10</v>
      </c>
      <c r="C1" s="10"/>
      <c r="D1" s="9" t="s">
        <v>9</v>
      </c>
      <c r="E1" s="10"/>
      <c r="F1" s="9" t="s">
        <v>6</v>
      </c>
      <c r="G1" s="10"/>
      <c r="H1" s="9" t="s">
        <v>7</v>
      </c>
      <c r="I1" s="10"/>
      <c r="J1" s="9" t="s">
        <v>8</v>
      </c>
      <c r="K1" s="10"/>
    </row>
    <row r="2" spans="1:11" s="1" customFormat="1" ht="15.75" thickBot="1" x14ac:dyDescent="0.3">
      <c r="A2" s="14"/>
      <c r="B2" s="15" t="s">
        <v>11</v>
      </c>
      <c r="C2" s="16" t="s">
        <v>5</v>
      </c>
      <c r="D2" s="15" t="s">
        <v>11</v>
      </c>
      <c r="E2" s="16" t="s">
        <v>5</v>
      </c>
      <c r="F2" s="15" t="s">
        <v>11</v>
      </c>
      <c r="G2" s="16" t="s">
        <v>5</v>
      </c>
      <c r="H2" s="15" t="s">
        <v>11</v>
      </c>
      <c r="I2" s="16" t="s">
        <v>5</v>
      </c>
      <c r="J2" s="15" t="s">
        <v>11</v>
      </c>
      <c r="K2" s="16" t="s">
        <v>5</v>
      </c>
    </row>
    <row r="3" spans="1:11" x14ac:dyDescent="0.25">
      <c r="A3" s="11" t="s">
        <v>0</v>
      </c>
      <c r="B3" s="12">
        <f>COMBIN(2,1)*COMBIN(1,1)/2</f>
        <v>1</v>
      </c>
      <c r="C3" s="13">
        <f>B3*2</f>
        <v>2</v>
      </c>
      <c r="D3" s="12">
        <f>COMBIN(4,1)*COMBIN(3,1)/2</f>
        <v>6</v>
      </c>
      <c r="E3" s="13">
        <f>D3*4</f>
        <v>24</v>
      </c>
      <c r="F3" s="12">
        <f>COMBIN(8,1)*COMBIN(7,1)/2</f>
        <v>28</v>
      </c>
      <c r="G3" s="13">
        <f>F3*8</f>
        <v>224</v>
      </c>
      <c r="H3" s="12">
        <f>COMBIN(16,1)*COMBIN(15,1)/2</f>
        <v>120</v>
      </c>
      <c r="I3" s="13">
        <f>H3*16</f>
        <v>1920</v>
      </c>
      <c r="J3" s="12">
        <f>COMBIN(32,1)*COMBIN(31,1)/2</f>
        <v>496</v>
      </c>
      <c r="K3" s="13">
        <f>J3*32</f>
        <v>15872</v>
      </c>
    </row>
    <row r="4" spans="1:11" x14ac:dyDescent="0.25">
      <c r="A4" s="6" t="s">
        <v>1</v>
      </c>
      <c r="B4" s="2"/>
      <c r="C4" s="3"/>
      <c r="D4" s="2">
        <f>COMBIN(4,2)*COMBIN(2,2)/2</f>
        <v>3</v>
      </c>
      <c r="E4" s="3">
        <f t="shared" ref="E4" si="0">D4*4</f>
        <v>12</v>
      </c>
      <c r="F4" s="2">
        <f>COMBIN(8,2)*COMBIN(6,2)/2</f>
        <v>210</v>
      </c>
      <c r="G4" s="3">
        <f t="shared" ref="G4:G5" si="1">F4*8</f>
        <v>1680</v>
      </c>
      <c r="H4" s="2">
        <f>COMBIN(16,2) * COMBIN(14,2)/2</f>
        <v>5460</v>
      </c>
      <c r="I4" s="3">
        <f t="shared" ref="I4:I6" si="2">H4*16</f>
        <v>87360</v>
      </c>
      <c r="J4" s="2">
        <f xml:space="preserve"> COMBIN(32,2) * COMBIN(30,2)/2</f>
        <v>107880</v>
      </c>
      <c r="K4" s="3">
        <f t="shared" ref="K4:K7" si="3">J4*32</f>
        <v>3452160</v>
      </c>
    </row>
    <row r="5" spans="1:11" x14ac:dyDescent="0.25">
      <c r="A5" s="6" t="s">
        <v>2</v>
      </c>
      <c r="B5" s="2"/>
      <c r="C5" s="3"/>
      <c r="D5" s="2"/>
      <c r="E5" s="3"/>
      <c r="F5" s="2">
        <f>COMBIN(8,4)*COMBIN(4,4)/2</f>
        <v>35</v>
      </c>
      <c r="G5" s="3">
        <f t="shared" si="1"/>
        <v>280</v>
      </c>
      <c r="H5" s="2">
        <f>COMBIN(16,4) * COMBIN(12,4)/2</f>
        <v>450450.00000000006</v>
      </c>
      <c r="I5" s="3">
        <f t="shared" si="2"/>
        <v>7207200.0000000009</v>
      </c>
      <c r="J5" s="2">
        <f>COMBIN(32,4) * COMBIN(28,4)/2</f>
        <v>368140500</v>
      </c>
      <c r="K5" s="3">
        <f t="shared" si="3"/>
        <v>11780496000</v>
      </c>
    </row>
    <row r="6" spans="1:11" x14ac:dyDescent="0.25">
      <c r="A6" s="6" t="s">
        <v>3</v>
      </c>
      <c r="B6" s="2"/>
      <c r="C6" s="3"/>
      <c r="D6" s="2"/>
      <c r="E6" s="3"/>
      <c r="F6" s="2"/>
      <c r="G6" s="3"/>
      <c r="H6" s="2">
        <f>COMBIN(16,8)*COMBIN(8,8)/2</f>
        <v>6434.9999999999991</v>
      </c>
      <c r="I6" s="3">
        <f t="shared" si="2"/>
        <v>102959.99999999999</v>
      </c>
      <c r="J6" s="2">
        <f>COMBIN(32,8) * COMBIN(24,8)/2</f>
        <v>3867952309649.9995</v>
      </c>
      <c r="K6" s="3">
        <f t="shared" si="3"/>
        <v>123774473908799.98</v>
      </c>
    </row>
    <row r="7" spans="1:11" x14ac:dyDescent="0.25">
      <c r="A7" s="6" t="s">
        <v>4</v>
      </c>
      <c r="B7" s="2"/>
      <c r="C7" s="3"/>
      <c r="D7" s="2"/>
      <c r="E7" s="3"/>
      <c r="F7" s="2"/>
      <c r="G7" s="3"/>
      <c r="H7" s="2"/>
      <c r="I7" s="3"/>
      <c r="J7" s="2">
        <f>COMBIN(32,16) * COMBIN(16,16)/2</f>
        <v>300540195</v>
      </c>
      <c r="K7" s="3">
        <f t="shared" si="3"/>
        <v>9617286240</v>
      </c>
    </row>
    <row r="8" spans="1:11" x14ac:dyDescent="0.25">
      <c r="A8" s="6"/>
      <c r="B8" s="2"/>
      <c r="C8" s="3"/>
      <c r="D8" s="2"/>
      <c r="E8" s="3"/>
      <c r="F8" s="2"/>
      <c r="G8" s="3"/>
      <c r="H8" s="2"/>
      <c r="I8" s="3"/>
      <c r="J8" s="2"/>
      <c r="K8" s="3"/>
    </row>
    <row r="9" spans="1:11" ht="15.75" thickBot="1" x14ac:dyDescent="0.3">
      <c r="A9" s="7" t="s">
        <v>12</v>
      </c>
      <c r="B9" s="4">
        <f t="shared" ref="B9:K9" si="4">SUM(B3:B7)</f>
        <v>1</v>
      </c>
      <c r="C9" s="5">
        <f t="shared" si="4"/>
        <v>2</v>
      </c>
      <c r="D9" s="4">
        <f t="shared" si="4"/>
        <v>9</v>
      </c>
      <c r="E9" s="5">
        <f t="shared" si="4"/>
        <v>36</v>
      </c>
      <c r="F9" s="4">
        <f t="shared" si="4"/>
        <v>273</v>
      </c>
      <c r="G9" s="5">
        <f t="shared" si="4"/>
        <v>2184</v>
      </c>
      <c r="H9" s="4">
        <f t="shared" si="4"/>
        <v>462465.00000000006</v>
      </c>
      <c r="I9" s="5">
        <f t="shared" si="4"/>
        <v>7399440.0000000009</v>
      </c>
      <c r="J9" s="4">
        <f t="shared" si="4"/>
        <v>3868621098720.9995</v>
      </c>
      <c r="K9" s="5">
        <f t="shared" si="4"/>
        <v>123795875159071.98</v>
      </c>
    </row>
  </sheetData>
  <mergeCells count="5">
    <mergeCell ref="F1:G1"/>
    <mergeCell ref="H1:I1"/>
    <mergeCell ref="J1:K1"/>
    <mergeCell ref="D1:E1"/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2016-04-20T15:28:44Z</dcterms:created>
  <dcterms:modified xsi:type="dcterms:W3CDTF">2016-04-20T18:00:55Z</dcterms:modified>
</cp:coreProperties>
</file>