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A1165D5A-0B5D-4433-ACCA-44FC2ED90F89}" xr6:coauthVersionLast="34" xr6:coauthVersionMax="34" xr10:uidLastSave="{00000000-0000-0000-0000-000000000000}"/>
  <bookViews>
    <workbookView xWindow="0" yWindow="0" windowWidth="23040" windowHeight="11100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G3" i="2" s="1"/>
  <c r="H3" i="2" s="1"/>
  <c r="D2" i="2"/>
  <c r="E2" i="2" s="1"/>
  <c r="F2" i="2" s="1"/>
  <c r="D4" i="2"/>
  <c r="G4" i="2" s="1"/>
  <c r="H4" i="2" s="1"/>
  <c r="D5" i="2"/>
  <c r="G5" i="2"/>
  <c r="H5" i="2" s="1"/>
  <c r="E4" i="2" l="1"/>
  <c r="E3" i="2"/>
  <c r="F3" i="2" s="1"/>
  <c r="F4" i="2"/>
  <c r="G2" i="2"/>
  <c r="H2" i="2" s="1"/>
  <c r="E5" i="2"/>
  <c r="F5" i="2" s="1"/>
</calcChain>
</file>

<file path=xl/sharedStrings.xml><?xml version="1.0" encoding="utf-8"?>
<sst xmlns="http://schemas.openxmlformats.org/spreadsheetml/2006/main" count="54" uniqueCount="46">
  <si>
    <t>Vdrop1</t>
  </si>
  <si>
    <t>Vdrop2</t>
  </si>
  <si>
    <t>Power Max</t>
  </si>
  <si>
    <t>Meter</t>
  </si>
  <si>
    <r>
      <t>R</t>
    </r>
    <r>
      <rPr>
        <b/>
        <vertAlign val="subscript"/>
        <sz val="12"/>
        <color theme="1"/>
        <rFont val="Calibri"/>
        <family val="2"/>
        <scheme val="minor"/>
      </rPr>
      <t>fixed</t>
    </r>
  </si>
  <si>
    <r>
      <t>R</t>
    </r>
    <r>
      <rPr>
        <b/>
        <vertAlign val="subscript"/>
        <sz val="12"/>
        <color theme="1"/>
        <rFont val="Calibri"/>
        <family val="2"/>
        <scheme val="minor"/>
      </rPr>
      <t>variable</t>
    </r>
  </si>
  <si>
    <r>
      <t>I</t>
    </r>
    <r>
      <rPr>
        <b/>
        <vertAlign val="subscript"/>
        <sz val="12"/>
        <color theme="1"/>
        <rFont val="Calibri"/>
        <family val="2"/>
        <scheme val="minor"/>
      </rPr>
      <t>min</t>
    </r>
  </si>
  <si>
    <r>
      <t>I</t>
    </r>
    <r>
      <rPr>
        <b/>
        <vertAlign val="subscript"/>
        <sz val="12"/>
        <color theme="1"/>
        <rFont val="Calibri"/>
        <family val="2"/>
        <scheme val="minor"/>
      </rPr>
      <t>max</t>
    </r>
  </si>
  <si>
    <t>V</t>
  </si>
  <si>
    <t>%scale</t>
  </si>
  <si>
    <t>Reference</t>
  </si>
  <si>
    <t>Component</t>
  </si>
  <si>
    <t>Rating</t>
  </si>
  <si>
    <t>R1-R4</t>
  </si>
  <si>
    <t>Metal film Resistor</t>
  </si>
  <si>
    <t>R5</t>
  </si>
  <si>
    <t>1/4 W</t>
  </si>
  <si>
    <t>3 W</t>
  </si>
  <si>
    <t>1/2 W</t>
  </si>
  <si>
    <t>R8</t>
  </si>
  <si>
    <t>41.2 K</t>
  </si>
  <si>
    <t>100 K</t>
  </si>
  <si>
    <t>C1, C2</t>
  </si>
  <si>
    <t>R6, R7</t>
  </si>
  <si>
    <t>Ceramic Capacitor</t>
  </si>
  <si>
    <t>50 V</t>
  </si>
  <si>
    <t>D1</t>
  </si>
  <si>
    <t>1N4148</t>
  </si>
  <si>
    <t>Diode, Silicon</t>
  </si>
  <si>
    <t>Diode, Germanium</t>
  </si>
  <si>
    <t>1N60</t>
  </si>
  <si>
    <t>D2</t>
  </si>
  <si>
    <t>M1</t>
  </si>
  <si>
    <t>200 uA</t>
  </si>
  <si>
    <t>Value/PN</t>
  </si>
  <si>
    <t>J1</t>
  </si>
  <si>
    <t>BNC Connector</t>
  </si>
  <si>
    <t>Trim pot</t>
  </si>
  <si>
    <t>RV2</t>
  </si>
  <si>
    <t>10 K</t>
  </si>
  <si>
    <t>RV1</t>
  </si>
  <si>
    <t>SW1</t>
  </si>
  <si>
    <t>SPDT Switch</t>
  </si>
  <si>
    <t>C&amp;K 7101MD9AV2BE or panel mount</t>
  </si>
  <si>
    <t>Through-hole or panel mount</t>
  </si>
  <si>
    <t>85C1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</si>
</sst>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9" fontId="0" fillId="0" borderId="0" xfId="1" applyFont="1"/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sqref="A1:D13"/>
    </sheetView>
  </sheetViews>
  <sheetFormatPr defaultRowHeight="14.4" x14ac:dyDescent="0.3"/>
  <cols>
    <col min="1" max="1" width="10.21875" bestFit="1" customWidth="1"/>
    <col min="2" max="2" width="16.44140625" bestFit="1" customWidth="1"/>
    <col min="3" max="3" width="14" style="4" customWidth="1"/>
    <col min="4" max="4" width="20.109375" style="4" customWidth="1"/>
  </cols>
  <sheetData>
    <row r="1" spans="1:4" ht="15.6" x14ac:dyDescent="0.3">
      <c r="A1" s="3" t="s">
        <v>10</v>
      </c>
      <c r="B1" s="3" t="s">
        <v>11</v>
      </c>
      <c r="C1" s="3" t="s">
        <v>34</v>
      </c>
      <c r="D1" s="3" t="s">
        <v>12</v>
      </c>
    </row>
    <row r="2" spans="1:4" x14ac:dyDescent="0.3">
      <c r="A2" s="5" t="s">
        <v>22</v>
      </c>
      <c r="B2" s="5" t="s">
        <v>24</v>
      </c>
      <c r="C2" s="6">
        <v>0.01</v>
      </c>
      <c r="D2" s="6" t="s">
        <v>25</v>
      </c>
    </row>
    <row r="3" spans="1:4" x14ac:dyDescent="0.3">
      <c r="A3" s="5" t="s">
        <v>26</v>
      </c>
      <c r="B3" s="5" t="s">
        <v>28</v>
      </c>
      <c r="C3" s="6" t="s">
        <v>27</v>
      </c>
      <c r="D3" s="6"/>
    </row>
    <row r="4" spans="1:4" x14ac:dyDescent="0.3">
      <c r="A4" s="5" t="s">
        <v>31</v>
      </c>
      <c r="B4" s="5" t="s">
        <v>29</v>
      </c>
      <c r="C4" s="6" t="s">
        <v>30</v>
      </c>
      <c r="D4" s="6"/>
    </row>
    <row r="5" spans="1:4" x14ac:dyDescent="0.3">
      <c r="A5" s="5" t="s">
        <v>35</v>
      </c>
      <c r="B5" s="5" t="s">
        <v>36</v>
      </c>
      <c r="C5" s="7" t="s">
        <v>44</v>
      </c>
      <c r="D5" s="7"/>
    </row>
    <row r="6" spans="1:4" x14ac:dyDescent="0.3">
      <c r="A6" s="5" t="s">
        <v>32</v>
      </c>
      <c r="B6" s="5" t="s">
        <v>3</v>
      </c>
      <c r="C6" s="6" t="s">
        <v>45</v>
      </c>
      <c r="D6" s="6" t="s">
        <v>33</v>
      </c>
    </row>
    <row r="7" spans="1:4" x14ac:dyDescent="0.3">
      <c r="A7" s="5" t="s">
        <v>40</v>
      </c>
      <c r="B7" s="5" t="s">
        <v>37</v>
      </c>
      <c r="C7" s="6" t="s">
        <v>21</v>
      </c>
      <c r="D7" s="6"/>
    </row>
    <row r="8" spans="1:4" x14ac:dyDescent="0.3">
      <c r="A8" s="5" t="s">
        <v>38</v>
      </c>
      <c r="B8" s="5" t="s">
        <v>37</v>
      </c>
      <c r="C8" s="6" t="s">
        <v>39</v>
      </c>
      <c r="D8" s="6"/>
    </row>
    <row r="9" spans="1:4" x14ac:dyDescent="0.3">
      <c r="A9" s="5" t="s">
        <v>13</v>
      </c>
      <c r="B9" s="5" t="s">
        <v>14</v>
      </c>
      <c r="C9" s="6">
        <v>200</v>
      </c>
      <c r="D9" s="6" t="s">
        <v>17</v>
      </c>
    </row>
    <row r="10" spans="1:4" x14ac:dyDescent="0.3">
      <c r="A10" s="5" t="s">
        <v>15</v>
      </c>
      <c r="B10" s="5" t="s">
        <v>14</v>
      </c>
      <c r="C10" s="6" t="s">
        <v>21</v>
      </c>
      <c r="D10" s="6" t="s">
        <v>16</v>
      </c>
    </row>
    <row r="11" spans="1:4" x14ac:dyDescent="0.3">
      <c r="A11" s="5" t="s">
        <v>23</v>
      </c>
      <c r="B11" s="5" t="s">
        <v>14</v>
      </c>
      <c r="C11" s="6">
        <v>100</v>
      </c>
      <c r="D11" s="6" t="s">
        <v>18</v>
      </c>
    </row>
    <row r="12" spans="1:4" x14ac:dyDescent="0.3">
      <c r="A12" s="5" t="s">
        <v>19</v>
      </c>
      <c r="B12" s="5" t="s">
        <v>14</v>
      </c>
      <c r="C12" s="6" t="s">
        <v>20</v>
      </c>
      <c r="D12" s="6" t="s">
        <v>16</v>
      </c>
    </row>
    <row r="13" spans="1:4" x14ac:dyDescent="0.3">
      <c r="A13" s="5" t="s">
        <v>41</v>
      </c>
      <c r="B13" s="5" t="s">
        <v>42</v>
      </c>
      <c r="C13" s="7" t="s">
        <v>43</v>
      </c>
      <c r="D13" s="7"/>
    </row>
  </sheetData>
  <mergeCells count="2">
    <mergeCell ref="C13:D13"/>
    <mergeCell ref="C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FFD6-B40E-4228-B57E-2EA59AD411BE}">
  <dimension ref="A1:H9"/>
  <sheetViews>
    <sheetView workbookViewId="0">
      <selection activeCell="D3" sqref="D3"/>
    </sheetView>
  </sheetViews>
  <sheetFormatPr defaultRowHeight="14.4" x14ac:dyDescent="0.3"/>
  <cols>
    <col min="1" max="1" width="11.5546875" bestFit="1" customWidth="1"/>
    <col min="2" max="3" width="7" bestFit="1" customWidth="1"/>
    <col min="4" max="4" width="7" customWidth="1"/>
  </cols>
  <sheetData>
    <row r="1" spans="1:8" ht="18" x14ac:dyDescent="0.4">
      <c r="A1" s="1" t="s">
        <v>2</v>
      </c>
      <c r="B1" s="1" t="s">
        <v>4</v>
      </c>
      <c r="C1" s="1" t="s">
        <v>5</v>
      </c>
      <c r="D1" s="1" t="s">
        <v>8</v>
      </c>
      <c r="E1" s="1" t="s">
        <v>6</v>
      </c>
      <c r="F1" s="1" t="s">
        <v>9</v>
      </c>
      <c r="G1" s="1" t="s">
        <v>7</v>
      </c>
      <c r="H1" s="1" t="s">
        <v>9</v>
      </c>
    </row>
    <row r="2" spans="1:8" x14ac:dyDescent="0.3">
      <c r="A2">
        <v>10</v>
      </c>
      <c r="B2">
        <v>100000</v>
      </c>
      <c r="C2">
        <v>100000</v>
      </c>
      <c r="D2">
        <f>SQRT(A2/2)*10-B7</f>
        <v>21.660679774997899</v>
      </c>
      <c r="E2">
        <f>D2/SUM(B2:C2)</f>
        <v>1.083033988749895E-4</v>
      </c>
      <c r="F2" s="2">
        <f>E2/$B$9</f>
        <v>0.54151699437494749</v>
      </c>
      <c r="G2">
        <f>D2/B2</f>
        <v>2.16606797749979E-4</v>
      </c>
      <c r="H2" s="2">
        <f>G2/$B$9</f>
        <v>1.083033988749895</v>
      </c>
    </row>
    <row r="3" spans="1:8" x14ac:dyDescent="0.3">
      <c r="A3">
        <v>4.5</v>
      </c>
      <c r="B3">
        <v>100000</v>
      </c>
      <c r="C3">
        <v>100000</v>
      </c>
      <c r="D3">
        <f>SQRT(A3/2)*10-B8</f>
        <v>14.8</v>
      </c>
      <c r="E3">
        <f>D3/SUM(B3:C3)</f>
        <v>7.400000000000001E-5</v>
      </c>
      <c r="F3" s="2">
        <f>E3/$B$9</f>
        <v>0.37000000000000005</v>
      </c>
      <c r="G3">
        <f>D3/B3</f>
        <v>1.4800000000000002E-4</v>
      </c>
      <c r="H3" s="2">
        <f>G3/$B$9</f>
        <v>0.7400000000000001</v>
      </c>
    </row>
    <row r="4" spans="1:8" x14ac:dyDescent="0.3">
      <c r="A4">
        <v>1</v>
      </c>
      <c r="B4">
        <v>10000</v>
      </c>
      <c r="C4">
        <v>10000</v>
      </c>
      <c r="D4">
        <f>SQRT(A4/2)*10-B8</f>
        <v>6.8710678118654753</v>
      </c>
      <c r="E4">
        <f>D4/(B4+C4)</f>
        <v>3.4355339059327378E-4</v>
      </c>
      <c r="F4" s="2">
        <f>E4/$B$9</f>
        <v>1.7177669529663688</v>
      </c>
      <c r="G4">
        <f>D4/B4</f>
        <v>6.8710678118654757E-4</v>
      </c>
      <c r="H4" s="2">
        <f>G4/$B$9</f>
        <v>3.4355339059327377</v>
      </c>
    </row>
    <row r="5" spans="1:8" x14ac:dyDescent="0.3">
      <c r="A5">
        <v>3.42</v>
      </c>
      <c r="B5">
        <v>100000</v>
      </c>
      <c r="C5">
        <v>100000</v>
      </c>
      <c r="D5">
        <f>SQRT(A5)*10-6</f>
        <v>12.493242008906929</v>
      </c>
      <c r="E5">
        <f>D5/SUM(B5:C5)</f>
        <v>6.2466210044534643E-5</v>
      </c>
      <c r="F5" s="2">
        <f>E5/$B$9</f>
        <v>0.31233105022267321</v>
      </c>
      <c r="G5">
        <f>D5/B5</f>
        <v>1.2493242008906929E-4</v>
      </c>
      <c r="H5" s="2">
        <f>G5/$B$9</f>
        <v>0.62466210044534642</v>
      </c>
    </row>
    <row r="7" spans="1:8" x14ac:dyDescent="0.3">
      <c r="A7" t="s">
        <v>0</v>
      </c>
      <c r="B7">
        <v>0.7</v>
      </c>
    </row>
    <row r="8" spans="1:8" x14ac:dyDescent="0.3">
      <c r="A8" t="s">
        <v>1</v>
      </c>
      <c r="B8">
        <v>0.2</v>
      </c>
    </row>
    <row r="9" spans="1:8" x14ac:dyDescent="0.3">
      <c r="A9" t="s">
        <v>3</v>
      </c>
      <c r="B9">
        <v>2.0000000000000001E-4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2018-08-05T09:16:00Z</dcterms:modified>
</cp:coreProperties>
</file>