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e\Documents\AAUQAC\Ahaiti\arésultats\"/>
    </mc:Choice>
  </mc:AlternateContent>
  <xr:revisionPtr revIDLastSave="0" documentId="13_ncr:1_{504AC4EB-A66F-4185-B588-DE111D4B06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" i="1" l="1"/>
  <c r="J95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3" i="1"/>
  <c r="K3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L2" i="1"/>
  <c r="L94" i="1" s="1"/>
  <c r="L95" i="1" s="1"/>
  <c r="K2" i="1"/>
  <c r="M2" i="1" l="1"/>
  <c r="K94" i="1"/>
  <c r="K95" i="1" s="1"/>
  <c r="M3" i="1"/>
  <c r="M94" i="1" s="1"/>
  <c r="M95" i="1" s="1"/>
</calcChain>
</file>

<file path=xl/sharedStrings.xml><?xml version="1.0" encoding="utf-8"?>
<sst xmlns="http://schemas.openxmlformats.org/spreadsheetml/2006/main" count="210" uniqueCount="191">
  <si>
    <t>Prénom</t>
  </si>
  <si>
    <t>Nom</t>
  </si>
  <si>
    <t>Jean Yves</t>
  </si>
  <si>
    <t>Agenor</t>
  </si>
  <si>
    <t>David</t>
  </si>
  <si>
    <t>Alcide</t>
  </si>
  <si>
    <t>-</t>
  </si>
  <si>
    <t>Ovil</t>
  </si>
  <si>
    <t>Alexandre</t>
  </si>
  <si>
    <t>Joel</t>
  </si>
  <si>
    <t>Alexis</t>
  </si>
  <si>
    <t>Sonieva Oliviera</t>
  </si>
  <si>
    <t>Alphonse</t>
  </si>
  <si>
    <t>Daniel</t>
  </si>
  <si>
    <t>Altema</t>
  </si>
  <si>
    <t>Richard</t>
  </si>
  <si>
    <t>Amazan</t>
  </si>
  <si>
    <t>Kimson</t>
  </si>
  <si>
    <t>André</t>
  </si>
  <si>
    <t>Jacky</t>
  </si>
  <si>
    <t>Anizaire</t>
  </si>
  <si>
    <t>Amos</t>
  </si>
  <si>
    <t>Antoine</t>
  </si>
  <si>
    <t>Wisner</t>
  </si>
  <si>
    <t>Aurelus</t>
  </si>
  <si>
    <t>Jean</t>
  </si>
  <si>
    <t>Badio</t>
  </si>
  <si>
    <t>Wilkens</t>
  </si>
  <si>
    <t>Derlin</t>
  </si>
  <si>
    <t>Barthelemy</t>
  </si>
  <si>
    <t>Carl Jessy</t>
  </si>
  <si>
    <t>Bazile</t>
  </si>
  <si>
    <t>Benchoud</t>
  </si>
  <si>
    <t>Bernard</t>
  </si>
  <si>
    <t>Semhy Martin</t>
  </si>
  <si>
    <t>Bince</t>
  </si>
  <si>
    <t>Stessie Nadjeina</t>
  </si>
  <si>
    <t>Blanchard</t>
  </si>
  <si>
    <t>Bendy Christian</t>
  </si>
  <si>
    <t>Calixte</t>
  </si>
  <si>
    <t>Jean Vanel</t>
  </si>
  <si>
    <t>Casséus</t>
  </si>
  <si>
    <t>WILHEM</t>
  </si>
  <si>
    <t>Cazeau</t>
  </si>
  <si>
    <t>Dolné</t>
  </si>
  <si>
    <t>Chardin</t>
  </si>
  <si>
    <t>Jefferson</t>
  </si>
  <si>
    <t>Charles</t>
  </si>
  <si>
    <t>Wilbenson</t>
  </si>
  <si>
    <t>Jean Maudelair</t>
  </si>
  <si>
    <t>Chelias</t>
  </si>
  <si>
    <t>Vivaldy</t>
  </si>
  <si>
    <t>Chrispin</t>
  </si>
  <si>
    <t>Paul Denis</t>
  </si>
  <si>
    <t>COQUILLON</t>
  </si>
  <si>
    <t>John Rolklef</t>
  </si>
  <si>
    <t>Declama</t>
  </si>
  <si>
    <t>Cuve Herson</t>
  </si>
  <si>
    <t>Delice</t>
  </si>
  <si>
    <t>Peterwens Dourolph</t>
  </si>
  <si>
    <t>Denival</t>
  </si>
  <si>
    <t>Jean Lukens</t>
  </si>
  <si>
    <t>DERILUS</t>
  </si>
  <si>
    <t>Herold</t>
  </si>
  <si>
    <t>Deseuis</t>
  </si>
  <si>
    <t>Guytompous Junior</t>
  </si>
  <si>
    <t>Desmoulin</t>
  </si>
  <si>
    <t>Jodelin</t>
  </si>
  <si>
    <t>Desrameaux</t>
  </si>
  <si>
    <t>Marie France Logea</t>
  </si>
  <si>
    <t>Dorcin</t>
  </si>
  <si>
    <t>Luckson</t>
  </si>
  <si>
    <t>Dorril</t>
  </si>
  <si>
    <t>Yousenie</t>
  </si>
  <si>
    <t>Dorsainvil</t>
  </si>
  <si>
    <t>Wildjorphney</t>
  </si>
  <si>
    <t>Dorvilas</t>
  </si>
  <si>
    <t>Mineuse</t>
  </si>
  <si>
    <t>Durandise</t>
  </si>
  <si>
    <t>Christna</t>
  </si>
  <si>
    <t>Etienne</t>
  </si>
  <si>
    <t>Wilter</t>
  </si>
  <si>
    <t>Willy</t>
  </si>
  <si>
    <t>Exantus</t>
  </si>
  <si>
    <t>John-Eder</t>
  </si>
  <si>
    <t>Exumé</t>
  </si>
  <si>
    <t>Kéren-Happuc</t>
  </si>
  <si>
    <t>Fleurimond</t>
  </si>
  <si>
    <t>Abraham B. C. D.</t>
  </si>
  <si>
    <t>Fleury</t>
  </si>
  <si>
    <t>Joseph Jeff</t>
  </si>
  <si>
    <t>Forestal</t>
  </si>
  <si>
    <t>Thessa Nethchy</t>
  </si>
  <si>
    <t>François</t>
  </si>
  <si>
    <t>Jean  Marc Lordson</t>
  </si>
  <si>
    <t>Georges</t>
  </si>
  <si>
    <t>Marc-Sène</t>
  </si>
  <si>
    <t>Horné</t>
  </si>
  <si>
    <t>Jameson</t>
  </si>
  <si>
    <t>Innocent</t>
  </si>
  <si>
    <t>Jean-Robert</t>
  </si>
  <si>
    <t>Jacques</t>
  </si>
  <si>
    <t>Yves Dalien</t>
  </si>
  <si>
    <t>Luckens</t>
  </si>
  <si>
    <t>JEAN</t>
  </si>
  <si>
    <t>Mike-Nico</t>
  </si>
  <si>
    <t>Jean-Louis</t>
  </si>
  <si>
    <t>Juverson Theodore</t>
  </si>
  <si>
    <t>Joseph</t>
  </si>
  <si>
    <t>Lamarre</t>
  </si>
  <si>
    <t>Madeleine</t>
  </si>
  <si>
    <t>Wadson</t>
  </si>
  <si>
    <t>Luvalin Lulin Dery</t>
  </si>
  <si>
    <t>JUSLIN</t>
  </si>
  <si>
    <t>Egzael</t>
  </si>
  <si>
    <t>Labady</t>
  </si>
  <si>
    <t>Lans</t>
  </si>
  <si>
    <t>Labissière</t>
  </si>
  <si>
    <t>Stanley</t>
  </si>
  <si>
    <t>Lafleur</t>
  </si>
  <si>
    <t>Rithler</t>
  </si>
  <si>
    <t>Laguerre</t>
  </si>
  <si>
    <t>Nicodem</t>
  </si>
  <si>
    <t>Laurore</t>
  </si>
  <si>
    <t>Alande Payen</t>
  </si>
  <si>
    <t>Lefevre</t>
  </si>
  <si>
    <t>Johnley-Roosevelt</t>
  </si>
  <si>
    <t>Lorvil</t>
  </si>
  <si>
    <t>Ismael</t>
  </si>
  <si>
    <t>Louis</t>
  </si>
  <si>
    <t>Phawens</t>
  </si>
  <si>
    <t>Louis-Jean</t>
  </si>
  <si>
    <t>Pierre Richard</t>
  </si>
  <si>
    <t>Lubin</t>
  </si>
  <si>
    <t>Jonel</t>
  </si>
  <si>
    <t>LUBIN</t>
  </si>
  <si>
    <t>Lubens</t>
  </si>
  <si>
    <t>Luma</t>
  </si>
  <si>
    <t>John Winneby</t>
  </si>
  <si>
    <t>Merissaint</t>
  </si>
  <si>
    <t>Franck</t>
  </si>
  <si>
    <t>Morency</t>
  </si>
  <si>
    <t>Jean Kémy</t>
  </si>
  <si>
    <t>Morose</t>
  </si>
  <si>
    <t>Nicolson</t>
  </si>
  <si>
    <t>Odné</t>
  </si>
  <si>
    <t>Levilson</t>
  </si>
  <si>
    <t>Palanquet</t>
  </si>
  <si>
    <t>Marie Katty D.</t>
  </si>
  <si>
    <t>Pamphil</t>
  </si>
  <si>
    <t>Josiase</t>
  </si>
  <si>
    <t>Philippe</t>
  </si>
  <si>
    <t>Augusmene</t>
  </si>
  <si>
    <t>PHILIUS</t>
  </si>
  <si>
    <t>Marcus</t>
  </si>
  <si>
    <t>Régis</t>
  </si>
  <si>
    <t>Carl Teddy</t>
  </si>
  <si>
    <t>Rivet</t>
  </si>
  <si>
    <t>Laurence</t>
  </si>
  <si>
    <t>Saint-Vilme</t>
  </si>
  <si>
    <t>Niskens</t>
  </si>
  <si>
    <t>Sanon</t>
  </si>
  <si>
    <t>Jacques Michael</t>
  </si>
  <si>
    <t>Semé</t>
  </si>
  <si>
    <t>Renel</t>
  </si>
  <si>
    <t>Sidrenice</t>
  </si>
  <si>
    <t>Judlet</t>
  </si>
  <si>
    <t>STANIS</t>
  </si>
  <si>
    <t>Nixon</t>
  </si>
  <si>
    <t>ST Cyr</t>
  </si>
  <si>
    <t>Erick</t>
  </si>
  <si>
    <t>St Fleur</t>
  </si>
  <si>
    <t>Wideline</t>
  </si>
  <si>
    <t>Tavil</t>
  </si>
  <si>
    <t>Dawensky</t>
  </si>
  <si>
    <t>Thermildort</t>
  </si>
  <si>
    <t>Béniçoit</t>
  </si>
  <si>
    <t>Tulis</t>
  </si>
  <si>
    <t>Test Examen de mi-session du 17 avril. 8.30 Am. 90 minutes sur 100</t>
  </si>
  <si>
    <t>Devoir Vous devez préparer un résumé de votre compréhension du premier cours introduction au BI; une demi-page sur 100</t>
  </si>
  <si>
    <t>Devoir Vous devez préparer un résumé de votre compréhension du deuxieme cours i. Une demi-page  sur 100</t>
  </si>
  <si>
    <t>Devoir Vous devez préparer un résumé de votre compréhension du troisième cours i. Une demi-page  sur 100</t>
  </si>
  <si>
    <t>Devoir Vous devez préparer un résumé de votre compréhension du cours 4. Une demi-page  sur 100</t>
  </si>
  <si>
    <t>Devoir Résumé les trois points, une page maximum; Becoming more strategic: Three tips for any executive. Individuel  sur 100</t>
  </si>
  <si>
    <t>Devoir Atelier de définition de TB prospectif; En équipe.  sur 100</t>
  </si>
  <si>
    <t>Test Examen de mi-session du 17 avril. 8.30 Am. 90 minutes ramené sur 40</t>
  </si>
  <si>
    <t>Devoir de participation sur 10</t>
  </si>
  <si>
    <t>Moyenne:</t>
  </si>
  <si>
    <t>Moyenne en %</t>
  </si>
  <si>
    <t>Note de    mi-session sur 50 %</t>
  </si>
  <si>
    <t>Devoir; Exercice chaine valeur stratégies et moteur; en équipe  sur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</si>
</sst>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49" fontId="0" fillId="2" borderId="1" xfId="0" applyNumberFormat="1" applyFill="1" applyBorder="1"/>
    <xf numFmtId="49" fontId="2" fillId="2" borderId="1" xfId="0" applyNumberFormat="1" applyFont="1" applyFill="1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/>
    <xf numFmtId="0" fontId="5" fillId="3" borderId="1" xfId="0" applyFont="1" applyFill="1" applyBorder="1"/>
    <xf numFmtId="49" fontId="2" fillId="4" borderId="1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5" fillId="3" borderId="3" xfId="0" applyNumberFormat="1" applyFont="1" applyFill="1" applyBorder="1"/>
    <xf numFmtId="2" fontId="6" fillId="3" borderId="4" xfId="0" applyNumberFormat="1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10" fontId="6" fillId="4" borderId="6" xfId="1" applyNumberFormat="1" applyFont="1" applyFill="1" applyBorder="1" applyAlignment="1">
      <alignment horizontal="center"/>
    </xf>
    <xf numFmtId="10" fontId="6" fillId="4" borderId="7" xfId="1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workbookViewId="0">
      <selection activeCell="G2" sqref="G2"/>
    </sheetView>
  </sheetViews>
  <sheetFormatPr baseColWidth="10" defaultColWidth="9.140625" defaultRowHeight="15.75" x14ac:dyDescent="0.25"/>
  <cols>
    <col min="1" max="1" width="12" style="3" bestFit="1" customWidth="1"/>
    <col min="2" max="2" width="19.42578125" style="3" bestFit="1" customWidth="1"/>
    <col min="3" max="3" width="13.140625" style="5" customWidth="1"/>
    <col min="4" max="4" width="14" style="5" customWidth="1"/>
    <col min="5" max="5" width="13.5703125" style="5" customWidth="1"/>
    <col min="6" max="6" width="13.140625" style="5" customWidth="1"/>
    <col min="7" max="7" width="12.28515625" style="5" customWidth="1"/>
    <col min="8" max="8" width="13" style="5" customWidth="1"/>
    <col min="9" max="9" width="13.85546875" style="5" customWidth="1"/>
    <col min="10" max="10" width="14.28515625" style="5" customWidth="1"/>
    <col min="11" max="11" width="13.140625" style="14" customWidth="1"/>
    <col min="12" max="12" width="12.28515625" style="15" customWidth="1"/>
    <col min="13" max="13" width="11.42578125" style="10" customWidth="1"/>
    <col min="14" max="16384" width="9.140625" style="3"/>
  </cols>
  <sheetData>
    <row r="1" spans="1:13" ht="132.75" customHeight="1" x14ac:dyDescent="0.25">
      <c r="A1" s="1" t="s">
        <v>1</v>
      </c>
      <c r="B1" s="1" t="s">
        <v>0</v>
      </c>
      <c r="C1" s="7" t="s">
        <v>179</v>
      </c>
      <c r="D1" s="7" t="s">
        <v>180</v>
      </c>
      <c r="E1" s="7" t="s">
        <v>181</v>
      </c>
      <c r="F1" s="7" t="s">
        <v>182</v>
      </c>
      <c r="G1" s="7" t="s">
        <v>190</v>
      </c>
      <c r="H1" s="7" t="s">
        <v>183</v>
      </c>
      <c r="I1" s="7" t="s">
        <v>184</v>
      </c>
      <c r="J1" s="2" t="s">
        <v>178</v>
      </c>
      <c r="K1" s="11" t="s">
        <v>185</v>
      </c>
      <c r="L1" s="11" t="s">
        <v>186</v>
      </c>
      <c r="M1" s="8" t="s">
        <v>189</v>
      </c>
    </row>
    <row r="2" spans="1:13" x14ac:dyDescent="0.25">
      <c r="A2" s="4" t="s">
        <v>3</v>
      </c>
      <c r="B2" s="4" t="s">
        <v>2</v>
      </c>
      <c r="C2" s="5">
        <v>100</v>
      </c>
      <c r="D2" s="5">
        <v>100</v>
      </c>
      <c r="E2" s="5">
        <v>100</v>
      </c>
      <c r="F2" s="5">
        <v>100</v>
      </c>
      <c r="G2" s="5">
        <v>100</v>
      </c>
      <c r="H2" s="5">
        <v>90</v>
      </c>
      <c r="I2" s="5">
        <v>100</v>
      </c>
      <c r="J2" s="5">
        <v>57.93</v>
      </c>
      <c r="K2" s="12">
        <f>(J2/2.5)</f>
        <v>23.172000000000001</v>
      </c>
      <c r="L2" s="13">
        <f>SUM(C2:I2)/70</f>
        <v>9.8571428571428577</v>
      </c>
      <c r="M2" s="9">
        <f>+K2+L2</f>
        <v>33.029142857142858</v>
      </c>
    </row>
    <row r="3" spans="1:13" x14ac:dyDescent="0.25">
      <c r="A3" s="4" t="s">
        <v>5</v>
      </c>
      <c r="B3" s="4" t="s">
        <v>4</v>
      </c>
      <c r="C3" s="5">
        <v>100</v>
      </c>
      <c r="D3" s="5">
        <v>100</v>
      </c>
      <c r="E3" s="5">
        <v>100</v>
      </c>
      <c r="F3" s="6" t="s">
        <v>6</v>
      </c>
      <c r="G3" s="5">
        <v>100</v>
      </c>
      <c r="H3" s="5">
        <v>100</v>
      </c>
      <c r="I3" s="5">
        <v>100</v>
      </c>
      <c r="J3" s="5">
        <v>91.78</v>
      </c>
      <c r="K3" s="12">
        <f t="shared" ref="K3:K66" si="0">(J3/2.5)</f>
        <v>36.712000000000003</v>
      </c>
      <c r="L3" s="13">
        <f>SUM(C3:I3)/70</f>
        <v>8.5714285714285712</v>
      </c>
      <c r="M3" s="9">
        <f t="shared" ref="M3:M66" si="1">+K3+L3</f>
        <v>45.283428571428573</v>
      </c>
    </row>
    <row r="4" spans="1:13" x14ac:dyDescent="0.25">
      <c r="A4" s="4" t="s">
        <v>8</v>
      </c>
      <c r="B4" s="4" t="s">
        <v>7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>
        <v>100</v>
      </c>
      <c r="I4" s="5">
        <v>100</v>
      </c>
      <c r="J4" s="5">
        <v>69.3</v>
      </c>
      <c r="K4" s="12">
        <f t="shared" si="0"/>
        <v>27.72</v>
      </c>
      <c r="L4" s="13">
        <f t="shared" ref="L4:L67" si="2">SUM(C4:I4)/70</f>
        <v>10</v>
      </c>
      <c r="M4" s="9">
        <f t="shared" si="1"/>
        <v>37.72</v>
      </c>
    </row>
    <row r="5" spans="1:13" x14ac:dyDescent="0.25">
      <c r="A5" s="4" t="s">
        <v>10</v>
      </c>
      <c r="B5" s="4" t="s">
        <v>9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5">
        <v>100</v>
      </c>
      <c r="I5" s="5">
        <v>100</v>
      </c>
      <c r="J5" s="5">
        <v>69.400000000000006</v>
      </c>
      <c r="K5" s="12">
        <f t="shared" si="0"/>
        <v>27.76</v>
      </c>
      <c r="L5" s="13">
        <f t="shared" si="2"/>
        <v>10</v>
      </c>
      <c r="M5" s="9">
        <f t="shared" si="1"/>
        <v>37.760000000000005</v>
      </c>
    </row>
    <row r="6" spans="1:13" x14ac:dyDescent="0.25">
      <c r="A6" s="4" t="s">
        <v>12</v>
      </c>
      <c r="B6" s="4" t="s">
        <v>11</v>
      </c>
      <c r="C6" s="5">
        <v>100</v>
      </c>
      <c r="D6" s="5">
        <v>100</v>
      </c>
      <c r="E6" s="5">
        <v>100</v>
      </c>
      <c r="F6" s="5">
        <v>100</v>
      </c>
      <c r="G6" s="5">
        <v>100</v>
      </c>
      <c r="H6" s="5">
        <v>100</v>
      </c>
      <c r="I6" s="5">
        <v>97</v>
      </c>
      <c r="J6" s="5">
        <v>88.78</v>
      </c>
      <c r="K6" s="12">
        <f t="shared" si="0"/>
        <v>35.512</v>
      </c>
      <c r="L6" s="13">
        <f t="shared" si="2"/>
        <v>9.9571428571428573</v>
      </c>
      <c r="M6" s="9">
        <f t="shared" si="1"/>
        <v>45.469142857142856</v>
      </c>
    </row>
    <row r="7" spans="1:13" x14ac:dyDescent="0.25">
      <c r="A7" s="4" t="s">
        <v>14</v>
      </c>
      <c r="B7" s="4" t="s">
        <v>13</v>
      </c>
      <c r="C7" s="5">
        <v>100</v>
      </c>
      <c r="D7" s="5">
        <v>100</v>
      </c>
      <c r="E7" s="5">
        <v>100</v>
      </c>
      <c r="F7" s="5">
        <v>100</v>
      </c>
      <c r="G7" s="5">
        <v>100</v>
      </c>
      <c r="H7" s="5">
        <v>100</v>
      </c>
      <c r="I7" s="5">
        <v>78</v>
      </c>
      <c r="J7" s="5">
        <v>83.35</v>
      </c>
      <c r="K7" s="12">
        <f t="shared" si="0"/>
        <v>33.339999999999996</v>
      </c>
      <c r="L7" s="13">
        <f t="shared" si="2"/>
        <v>9.6857142857142851</v>
      </c>
      <c r="M7" s="9">
        <f t="shared" si="1"/>
        <v>43.02571428571428</v>
      </c>
    </row>
    <row r="8" spans="1:13" x14ac:dyDescent="0.25">
      <c r="A8" s="4" t="s">
        <v>16</v>
      </c>
      <c r="B8" s="4" t="s">
        <v>15</v>
      </c>
      <c r="C8" s="5">
        <v>100</v>
      </c>
      <c r="D8" s="5">
        <v>92</v>
      </c>
      <c r="E8" s="5">
        <v>100</v>
      </c>
      <c r="F8" s="5">
        <v>100</v>
      </c>
      <c r="G8" s="5">
        <v>100</v>
      </c>
      <c r="H8" s="5">
        <v>100</v>
      </c>
      <c r="I8" s="5">
        <v>97</v>
      </c>
      <c r="J8" s="5">
        <v>25.6</v>
      </c>
      <c r="K8" s="12">
        <f t="shared" si="0"/>
        <v>10.24</v>
      </c>
      <c r="L8" s="13">
        <f t="shared" si="2"/>
        <v>9.8428571428571434</v>
      </c>
      <c r="M8" s="9">
        <f t="shared" si="1"/>
        <v>20.082857142857144</v>
      </c>
    </row>
    <row r="9" spans="1:13" x14ac:dyDescent="0.25">
      <c r="A9" s="4" t="s">
        <v>18</v>
      </c>
      <c r="B9" s="4" t="s">
        <v>17</v>
      </c>
      <c r="C9" s="5">
        <v>100</v>
      </c>
      <c r="D9" s="5">
        <v>100</v>
      </c>
      <c r="E9" s="5">
        <v>100</v>
      </c>
      <c r="F9" s="5">
        <v>100</v>
      </c>
      <c r="G9" s="5">
        <v>100</v>
      </c>
      <c r="H9" s="5">
        <v>0</v>
      </c>
      <c r="I9" s="5">
        <v>100</v>
      </c>
      <c r="J9" s="5">
        <v>69.8</v>
      </c>
      <c r="K9" s="12">
        <f t="shared" si="0"/>
        <v>27.919999999999998</v>
      </c>
      <c r="L9" s="13">
        <f t="shared" si="2"/>
        <v>8.5714285714285712</v>
      </c>
      <c r="M9" s="9">
        <f t="shared" si="1"/>
        <v>36.491428571428571</v>
      </c>
    </row>
    <row r="10" spans="1:13" x14ac:dyDescent="0.25">
      <c r="A10" s="4" t="s">
        <v>20</v>
      </c>
      <c r="B10" s="4" t="s">
        <v>19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95</v>
      </c>
      <c r="J10" s="5">
        <v>90.65</v>
      </c>
      <c r="K10" s="12">
        <f t="shared" si="0"/>
        <v>36.260000000000005</v>
      </c>
      <c r="L10" s="13">
        <f t="shared" si="2"/>
        <v>9.9285714285714288</v>
      </c>
      <c r="M10" s="9">
        <f t="shared" si="1"/>
        <v>46.188571428571436</v>
      </c>
    </row>
    <row r="11" spans="1:13" x14ac:dyDescent="0.25">
      <c r="A11" s="4" t="s">
        <v>22</v>
      </c>
      <c r="B11" s="4" t="s">
        <v>21</v>
      </c>
      <c r="C11" s="5">
        <v>100</v>
      </c>
      <c r="D11" s="5">
        <v>100</v>
      </c>
      <c r="E11" s="5">
        <v>0</v>
      </c>
      <c r="F11" s="6" t="s">
        <v>6</v>
      </c>
      <c r="G11" s="5">
        <v>100</v>
      </c>
      <c r="H11" s="5">
        <v>0</v>
      </c>
      <c r="I11" s="5">
        <v>78</v>
      </c>
      <c r="J11" s="5">
        <v>84.55</v>
      </c>
      <c r="K11" s="12">
        <f t="shared" si="0"/>
        <v>33.82</v>
      </c>
      <c r="L11" s="13">
        <f t="shared" si="2"/>
        <v>5.4</v>
      </c>
      <c r="M11" s="9">
        <f t="shared" si="1"/>
        <v>39.22</v>
      </c>
    </row>
    <row r="12" spans="1:13" x14ac:dyDescent="0.25">
      <c r="A12" s="4" t="s">
        <v>24</v>
      </c>
      <c r="B12" s="4" t="s">
        <v>23</v>
      </c>
      <c r="C12" s="5">
        <v>100</v>
      </c>
      <c r="D12" s="5">
        <v>88</v>
      </c>
      <c r="E12" s="5">
        <v>100</v>
      </c>
      <c r="F12" s="5">
        <v>100</v>
      </c>
      <c r="G12" s="5">
        <v>100</v>
      </c>
      <c r="H12" s="5">
        <v>100</v>
      </c>
      <c r="I12" s="5">
        <v>80</v>
      </c>
      <c r="J12" s="5">
        <v>84.15</v>
      </c>
      <c r="K12" s="12">
        <f t="shared" si="0"/>
        <v>33.660000000000004</v>
      </c>
      <c r="L12" s="13">
        <f t="shared" si="2"/>
        <v>9.5428571428571427</v>
      </c>
      <c r="M12" s="9">
        <f t="shared" si="1"/>
        <v>43.202857142857148</v>
      </c>
    </row>
    <row r="13" spans="1:13" x14ac:dyDescent="0.25">
      <c r="A13" s="4" t="s">
        <v>26</v>
      </c>
      <c r="B13" s="4" t="s">
        <v>25</v>
      </c>
      <c r="C13" s="5">
        <v>100</v>
      </c>
      <c r="D13" s="5">
        <v>100</v>
      </c>
      <c r="E13" s="5">
        <v>100</v>
      </c>
      <c r="F13" s="5">
        <v>100</v>
      </c>
      <c r="G13" s="5">
        <v>100</v>
      </c>
      <c r="H13" s="5">
        <v>100</v>
      </c>
      <c r="I13" s="5">
        <v>97</v>
      </c>
      <c r="J13" s="5">
        <v>74.83</v>
      </c>
      <c r="K13" s="12">
        <f t="shared" si="0"/>
        <v>29.931999999999999</v>
      </c>
      <c r="L13" s="13">
        <f t="shared" si="2"/>
        <v>9.9571428571428573</v>
      </c>
      <c r="M13" s="9">
        <f t="shared" si="1"/>
        <v>39.889142857142858</v>
      </c>
    </row>
    <row r="14" spans="1:13" x14ac:dyDescent="0.25">
      <c r="A14" s="4" t="s">
        <v>26</v>
      </c>
      <c r="B14" s="4" t="s">
        <v>27</v>
      </c>
      <c r="C14" s="5">
        <v>100</v>
      </c>
      <c r="D14" s="5">
        <v>100</v>
      </c>
      <c r="E14" s="5">
        <v>100</v>
      </c>
      <c r="F14" s="5">
        <v>100</v>
      </c>
      <c r="G14" s="5">
        <v>100</v>
      </c>
      <c r="H14" s="5">
        <v>100</v>
      </c>
      <c r="I14" s="5">
        <v>88</v>
      </c>
      <c r="J14" s="5">
        <v>75.430000000000007</v>
      </c>
      <c r="K14" s="12">
        <f t="shared" si="0"/>
        <v>30.172000000000004</v>
      </c>
      <c r="L14" s="13">
        <f t="shared" si="2"/>
        <v>9.8285714285714292</v>
      </c>
      <c r="M14" s="9">
        <f t="shared" si="1"/>
        <v>40.000571428571433</v>
      </c>
    </row>
    <row r="15" spans="1:13" x14ac:dyDescent="0.25">
      <c r="A15" s="4" t="s">
        <v>29</v>
      </c>
      <c r="B15" s="4" t="s">
        <v>28</v>
      </c>
      <c r="C15" s="5">
        <v>100</v>
      </c>
      <c r="D15" s="5">
        <v>100</v>
      </c>
      <c r="E15" s="5">
        <v>100</v>
      </c>
      <c r="F15" s="5">
        <v>100</v>
      </c>
      <c r="G15" s="5">
        <v>100</v>
      </c>
      <c r="H15" s="5">
        <v>100</v>
      </c>
      <c r="I15" s="5">
        <v>88</v>
      </c>
      <c r="J15" s="5">
        <v>56.5</v>
      </c>
      <c r="K15" s="12">
        <f t="shared" si="0"/>
        <v>22.6</v>
      </c>
      <c r="L15" s="13">
        <f t="shared" si="2"/>
        <v>9.8285714285714292</v>
      </c>
      <c r="M15" s="9">
        <f t="shared" si="1"/>
        <v>32.428571428571431</v>
      </c>
    </row>
    <row r="16" spans="1:13" x14ac:dyDescent="0.25">
      <c r="A16" s="4" t="s">
        <v>31</v>
      </c>
      <c r="B16" s="4" t="s">
        <v>30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88</v>
      </c>
      <c r="J16" s="5">
        <v>87.35</v>
      </c>
      <c r="K16" s="12">
        <f t="shared" si="0"/>
        <v>34.94</v>
      </c>
      <c r="L16" s="13">
        <f t="shared" si="2"/>
        <v>9.8285714285714292</v>
      </c>
      <c r="M16" s="9">
        <f t="shared" si="1"/>
        <v>44.768571428571427</v>
      </c>
    </row>
    <row r="17" spans="1:13" x14ac:dyDescent="0.25">
      <c r="A17" s="4" t="s">
        <v>33</v>
      </c>
      <c r="B17" s="4" t="s">
        <v>32</v>
      </c>
      <c r="C17" s="5">
        <v>100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>
        <v>97</v>
      </c>
      <c r="J17" s="5">
        <v>75.150000000000006</v>
      </c>
      <c r="K17" s="12">
        <f t="shared" si="0"/>
        <v>30.060000000000002</v>
      </c>
      <c r="L17" s="13">
        <f t="shared" si="2"/>
        <v>9.9571428571428573</v>
      </c>
      <c r="M17" s="9">
        <f t="shared" si="1"/>
        <v>40.017142857142858</v>
      </c>
    </row>
    <row r="18" spans="1:13" x14ac:dyDescent="0.25">
      <c r="A18" s="4" t="s">
        <v>35</v>
      </c>
      <c r="B18" s="4" t="s">
        <v>34</v>
      </c>
      <c r="C18" s="5">
        <v>100</v>
      </c>
      <c r="D18" s="5">
        <v>100</v>
      </c>
      <c r="E18" s="5">
        <v>100</v>
      </c>
      <c r="F18" s="5">
        <v>100</v>
      </c>
      <c r="G18" s="5">
        <v>100</v>
      </c>
      <c r="H18" s="5">
        <v>100</v>
      </c>
      <c r="I18" s="5">
        <v>88</v>
      </c>
      <c r="J18" s="5">
        <v>79.180000000000007</v>
      </c>
      <c r="K18" s="12">
        <f t="shared" si="0"/>
        <v>31.672000000000004</v>
      </c>
      <c r="L18" s="13">
        <f t="shared" si="2"/>
        <v>9.8285714285714292</v>
      </c>
      <c r="M18" s="9">
        <f t="shared" si="1"/>
        <v>41.500571428571433</v>
      </c>
    </row>
    <row r="19" spans="1:13" x14ac:dyDescent="0.25">
      <c r="A19" s="4" t="s">
        <v>37</v>
      </c>
      <c r="B19" s="4" t="s">
        <v>36</v>
      </c>
      <c r="C19" s="5">
        <v>100</v>
      </c>
      <c r="D19" s="5">
        <v>100</v>
      </c>
      <c r="E19" s="5">
        <v>100</v>
      </c>
      <c r="F19" s="5">
        <v>100</v>
      </c>
      <c r="G19" s="5">
        <v>100</v>
      </c>
      <c r="H19" s="5">
        <v>100</v>
      </c>
      <c r="I19" s="5">
        <v>95</v>
      </c>
      <c r="J19" s="5">
        <v>77.7</v>
      </c>
      <c r="K19" s="12">
        <f t="shared" si="0"/>
        <v>31.080000000000002</v>
      </c>
      <c r="L19" s="13">
        <f t="shared" si="2"/>
        <v>9.9285714285714288</v>
      </c>
      <c r="M19" s="9">
        <f t="shared" si="1"/>
        <v>41.008571428571429</v>
      </c>
    </row>
    <row r="20" spans="1:13" x14ac:dyDescent="0.25">
      <c r="A20" s="4" t="s">
        <v>39</v>
      </c>
      <c r="B20" s="4" t="s">
        <v>38</v>
      </c>
      <c r="C20" s="5">
        <v>100</v>
      </c>
      <c r="D20" s="5">
        <v>100</v>
      </c>
      <c r="E20" s="5">
        <v>100</v>
      </c>
      <c r="F20" s="5">
        <v>100</v>
      </c>
      <c r="G20" s="5">
        <v>100</v>
      </c>
      <c r="H20" s="5">
        <v>100</v>
      </c>
      <c r="I20" s="5">
        <v>100</v>
      </c>
      <c r="J20" s="5">
        <v>76.75</v>
      </c>
      <c r="K20" s="12">
        <f t="shared" si="0"/>
        <v>30.7</v>
      </c>
      <c r="L20" s="13">
        <f t="shared" si="2"/>
        <v>10</v>
      </c>
      <c r="M20" s="9">
        <f t="shared" si="1"/>
        <v>40.700000000000003</v>
      </c>
    </row>
    <row r="21" spans="1:13" x14ac:dyDescent="0.25">
      <c r="A21" s="4" t="s">
        <v>41</v>
      </c>
      <c r="B21" s="4" t="s">
        <v>40</v>
      </c>
      <c r="C21" s="5">
        <v>100</v>
      </c>
      <c r="D21" s="5">
        <v>100</v>
      </c>
      <c r="E21" s="5">
        <v>100</v>
      </c>
      <c r="F21" s="5">
        <v>100</v>
      </c>
      <c r="G21" s="5">
        <v>100</v>
      </c>
      <c r="H21" s="5">
        <v>100</v>
      </c>
      <c r="I21" s="5">
        <v>88</v>
      </c>
      <c r="J21" s="5">
        <v>87.1</v>
      </c>
      <c r="K21" s="12">
        <f t="shared" si="0"/>
        <v>34.839999999999996</v>
      </c>
      <c r="L21" s="13">
        <f t="shared" si="2"/>
        <v>9.8285714285714292</v>
      </c>
      <c r="M21" s="9">
        <f t="shared" si="1"/>
        <v>44.668571428571425</v>
      </c>
    </row>
    <row r="22" spans="1:13" x14ac:dyDescent="0.25">
      <c r="A22" s="4" t="s">
        <v>43</v>
      </c>
      <c r="B22" s="4" t="s">
        <v>42</v>
      </c>
      <c r="C22" s="5">
        <v>100</v>
      </c>
      <c r="D22" s="5">
        <v>100</v>
      </c>
      <c r="E22" s="5">
        <v>100</v>
      </c>
      <c r="F22" s="5">
        <v>100</v>
      </c>
      <c r="G22" s="5">
        <v>100</v>
      </c>
      <c r="H22" s="5">
        <v>100</v>
      </c>
      <c r="I22" s="5">
        <v>88</v>
      </c>
      <c r="J22" s="5">
        <v>68.5</v>
      </c>
      <c r="K22" s="12">
        <f t="shared" si="0"/>
        <v>27.4</v>
      </c>
      <c r="L22" s="13">
        <f t="shared" si="2"/>
        <v>9.8285714285714292</v>
      </c>
      <c r="M22" s="9">
        <f t="shared" si="1"/>
        <v>37.228571428571428</v>
      </c>
    </row>
    <row r="23" spans="1:13" x14ac:dyDescent="0.25">
      <c r="A23" s="4" t="s">
        <v>45</v>
      </c>
      <c r="B23" s="4" t="s">
        <v>44</v>
      </c>
      <c r="C23" s="5">
        <v>100</v>
      </c>
      <c r="D23" s="5">
        <v>100</v>
      </c>
      <c r="E23" s="5">
        <v>100</v>
      </c>
      <c r="F23" s="5">
        <v>100</v>
      </c>
      <c r="G23" s="5">
        <v>100</v>
      </c>
      <c r="H23" s="5">
        <v>100</v>
      </c>
      <c r="I23" s="5">
        <v>95</v>
      </c>
      <c r="J23" s="5">
        <v>94.28</v>
      </c>
      <c r="K23" s="12">
        <f t="shared" si="0"/>
        <v>37.712000000000003</v>
      </c>
      <c r="L23" s="13">
        <f t="shared" si="2"/>
        <v>9.9285714285714288</v>
      </c>
      <c r="M23" s="9">
        <f t="shared" si="1"/>
        <v>47.640571428571434</v>
      </c>
    </row>
    <row r="24" spans="1:13" x14ac:dyDescent="0.25">
      <c r="A24" s="4" t="s">
        <v>47</v>
      </c>
      <c r="B24" s="4" t="s">
        <v>46</v>
      </c>
      <c r="C24" s="5">
        <v>100</v>
      </c>
      <c r="D24" s="5">
        <v>100</v>
      </c>
      <c r="E24" s="5">
        <v>100</v>
      </c>
      <c r="F24" s="5">
        <v>100</v>
      </c>
      <c r="G24" s="5">
        <v>100</v>
      </c>
      <c r="H24" s="5">
        <v>100</v>
      </c>
      <c r="I24" s="5">
        <v>100</v>
      </c>
      <c r="J24" s="5">
        <v>84.27</v>
      </c>
      <c r="K24" s="12">
        <f t="shared" si="0"/>
        <v>33.707999999999998</v>
      </c>
      <c r="L24" s="13">
        <f t="shared" si="2"/>
        <v>10</v>
      </c>
      <c r="M24" s="9">
        <f t="shared" si="1"/>
        <v>43.707999999999998</v>
      </c>
    </row>
    <row r="25" spans="1:13" x14ac:dyDescent="0.25">
      <c r="A25" s="4" t="s">
        <v>47</v>
      </c>
      <c r="B25" s="4" t="s">
        <v>48</v>
      </c>
      <c r="C25" s="5">
        <v>100</v>
      </c>
      <c r="D25" s="5">
        <v>100</v>
      </c>
      <c r="E25" s="5">
        <v>100</v>
      </c>
      <c r="F25" s="5">
        <v>92</v>
      </c>
      <c r="G25" s="5">
        <v>100</v>
      </c>
      <c r="H25" s="5">
        <v>98</v>
      </c>
      <c r="I25" s="5">
        <v>100</v>
      </c>
      <c r="J25" s="5">
        <v>87.53</v>
      </c>
      <c r="K25" s="12">
        <f t="shared" si="0"/>
        <v>35.012</v>
      </c>
      <c r="L25" s="13">
        <f t="shared" si="2"/>
        <v>9.8571428571428577</v>
      </c>
      <c r="M25" s="9">
        <f t="shared" si="1"/>
        <v>44.869142857142862</v>
      </c>
    </row>
    <row r="26" spans="1:13" x14ac:dyDescent="0.25">
      <c r="A26" s="4" t="s">
        <v>50</v>
      </c>
      <c r="B26" s="4" t="s">
        <v>49</v>
      </c>
      <c r="C26" s="5">
        <v>100</v>
      </c>
      <c r="D26" s="5">
        <v>100</v>
      </c>
      <c r="E26" s="5">
        <v>95</v>
      </c>
      <c r="F26" s="5">
        <v>100</v>
      </c>
      <c r="G26" s="5">
        <v>100</v>
      </c>
      <c r="H26" s="5">
        <v>100</v>
      </c>
      <c r="I26" s="5">
        <v>100</v>
      </c>
      <c r="J26" s="5">
        <v>86.6</v>
      </c>
      <c r="K26" s="12">
        <f t="shared" si="0"/>
        <v>34.64</v>
      </c>
      <c r="L26" s="13">
        <f t="shared" si="2"/>
        <v>9.9285714285714288</v>
      </c>
      <c r="M26" s="9">
        <f t="shared" si="1"/>
        <v>44.568571428571431</v>
      </c>
    </row>
    <row r="27" spans="1:13" x14ac:dyDescent="0.25">
      <c r="A27" s="4" t="s">
        <v>52</v>
      </c>
      <c r="B27" s="4" t="s">
        <v>51</v>
      </c>
      <c r="C27" s="5">
        <v>100</v>
      </c>
      <c r="D27" s="5">
        <v>100</v>
      </c>
      <c r="E27" s="5">
        <v>100</v>
      </c>
      <c r="F27" s="5">
        <v>100</v>
      </c>
      <c r="G27" s="5">
        <v>100</v>
      </c>
      <c r="H27" s="5">
        <v>100</v>
      </c>
      <c r="I27" s="5">
        <v>100</v>
      </c>
      <c r="J27" s="5">
        <v>72.930000000000007</v>
      </c>
      <c r="K27" s="12">
        <f t="shared" si="0"/>
        <v>29.172000000000004</v>
      </c>
      <c r="L27" s="13">
        <f t="shared" si="2"/>
        <v>10</v>
      </c>
      <c r="M27" s="9">
        <f t="shared" si="1"/>
        <v>39.172000000000004</v>
      </c>
    </row>
    <row r="28" spans="1:13" x14ac:dyDescent="0.25">
      <c r="A28" s="4" t="s">
        <v>54</v>
      </c>
      <c r="B28" s="4" t="s">
        <v>53</v>
      </c>
      <c r="C28" s="5">
        <v>100</v>
      </c>
      <c r="D28" s="5">
        <v>100</v>
      </c>
      <c r="E28" s="5">
        <v>100</v>
      </c>
      <c r="F28" s="5">
        <v>100</v>
      </c>
      <c r="G28" s="5">
        <v>100</v>
      </c>
      <c r="H28" s="5">
        <v>100</v>
      </c>
      <c r="I28" s="5">
        <v>100</v>
      </c>
      <c r="J28" s="5">
        <v>73.55</v>
      </c>
      <c r="K28" s="12">
        <f t="shared" si="0"/>
        <v>29.419999999999998</v>
      </c>
      <c r="L28" s="13">
        <f t="shared" si="2"/>
        <v>10</v>
      </c>
      <c r="M28" s="9">
        <f t="shared" si="1"/>
        <v>39.42</v>
      </c>
    </row>
    <row r="29" spans="1:13" x14ac:dyDescent="0.25">
      <c r="A29" s="4" t="s">
        <v>56</v>
      </c>
      <c r="B29" s="4" t="s">
        <v>55</v>
      </c>
      <c r="C29" s="5">
        <v>100</v>
      </c>
      <c r="D29" s="5">
        <v>100</v>
      </c>
      <c r="E29" s="5">
        <v>100</v>
      </c>
      <c r="F29" s="5">
        <v>100</v>
      </c>
      <c r="G29" s="5">
        <v>100</v>
      </c>
      <c r="H29" s="5">
        <v>100</v>
      </c>
      <c r="I29" s="5">
        <v>100</v>
      </c>
      <c r="J29" s="5">
        <v>85.25</v>
      </c>
      <c r="K29" s="12">
        <f t="shared" si="0"/>
        <v>34.1</v>
      </c>
      <c r="L29" s="13">
        <f t="shared" si="2"/>
        <v>10</v>
      </c>
      <c r="M29" s="9">
        <f t="shared" si="1"/>
        <v>44.1</v>
      </c>
    </row>
    <row r="30" spans="1:13" x14ac:dyDescent="0.25">
      <c r="A30" s="4" t="s">
        <v>58</v>
      </c>
      <c r="B30" s="4" t="s">
        <v>57</v>
      </c>
      <c r="C30" s="5">
        <v>100</v>
      </c>
      <c r="D30" s="5">
        <v>100</v>
      </c>
      <c r="E30" s="5">
        <v>100</v>
      </c>
      <c r="F30" s="5">
        <v>100</v>
      </c>
      <c r="G30" s="5">
        <v>100</v>
      </c>
      <c r="H30" s="5">
        <v>100</v>
      </c>
      <c r="I30" s="5">
        <v>92</v>
      </c>
      <c r="J30" s="5">
        <v>86.08</v>
      </c>
      <c r="K30" s="12">
        <f t="shared" si="0"/>
        <v>34.432000000000002</v>
      </c>
      <c r="L30" s="13">
        <f t="shared" si="2"/>
        <v>9.8857142857142861</v>
      </c>
      <c r="M30" s="9">
        <f t="shared" si="1"/>
        <v>44.317714285714288</v>
      </c>
    </row>
    <row r="31" spans="1:13" x14ac:dyDescent="0.25">
      <c r="A31" s="4" t="s">
        <v>60</v>
      </c>
      <c r="B31" s="4" t="s">
        <v>59</v>
      </c>
      <c r="C31" s="5">
        <v>100</v>
      </c>
      <c r="D31" s="5">
        <v>100</v>
      </c>
      <c r="E31" s="5">
        <v>100</v>
      </c>
      <c r="F31" s="5">
        <v>100</v>
      </c>
      <c r="G31" s="5">
        <v>100</v>
      </c>
      <c r="H31" s="5">
        <v>100</v>
      </c>
      <c r="I31" s="5">
        <v>95</v>
      </c>
      <c r="J31" s="5">
        <v>87</v>
      </c>
      <c r="K31" s="12">
        <f t="shared" si="0"/>
        <v>34.799999999999997</v>
      </c>
      <c r="L31" s="13">
        <f t="shared" si="2"/>
        <v>9.9285714285714288</v>
      </c>
      <c r="M31" s="9">
        <f t="shared" si="1"/>
        <v>44.728571428571428</v>
      </c>
    </row>
    <row r="32" spans="1:13" x14ac:dyDescent="0.25">
      <c r="A32" s="4" t="s">
        <v>62</v>
      </c>
      <c r="B32" s="4" t="s">
        <v>61</v>
      </c>
      <c r="C32" s="5">
        <v>100</v>
      </c>
      <c r="D32" s="5">
        <v>100</v>
      </c>
      <c r="E32" s="5">
        <v>100</v>
      </c>
      <c r="F32" s="5">
        <v>100</v>
      </c>
      <c r="G32" s="5">
        <v>100</v>
      </c>
      <c r="H32" s="5">
        <v>100</v>
      </c>
      <c r="I32" s="5">
        <v>100</v>
      </c>
      <c r="J32" s="5">
        <v>87.75</v>
      </c>
      <c r="K32" s="12">
        <f t="shared" si="0"/>
        <v>35.1</v>
      </c>
      <c r="L32" s="13">
        <f t="shared" si="2"/>
        <v>10</v>
      </c>
      <c r="M32" s="9">
        <f t="shared" si="1"/>
        <v>45.1</v>
      </c>
    </row>
    <row r="33" spans="1:13" x14ac:dyDescent="0.25">
      <c r="A33" s="4" t="s">
        <v>64</v>
      </c>
      <c r="B33" s="4" t="s">
        <v>63</v>
      </c>
      <c r="C33" s="5">
        <v>100</v>
      </c>
      <c r="D33" s="5">
        <v>100</v>
      </c>
      <c r="E33" s="5">
        <v>100</v>
      </c>
      <c r="F33" s="5">
        <v>100</v>
      </c>
      <c r="G33" s="5">
        <v>100</v>
      </c>
      <c r="H33" s="5">
        <v>100</v>
      </c>
      <c r="I33" s="5">
        <v>100</v>
      </c>
      <c r="J33" s="5">
        <v>84.95</v>
      </c>
      <c r="K33" s="12">
        <f t="shared" si="0"/>
        <v>33.980000000000004</v>
      </c>
      <c r="L33" s="13">
        <f t="shared" si="2"/>
        <v>10</v>
      </c>
      <c r="M33" s="9">
        <f t="shared" si="1"/>
        <v>43.980000000000004</v>
      </c>
    </row>
    <row r="34" spans="1:13" x14ac:dyDescent="0.25">
      <c r="A34" s="4" t="s">
        <v>66</v>
      </c>
      <c r="B34" s="4" t="s">
        <v>65</v>
      </c>
      <c r="C34" s="5">
        <v>100</v>
      </c>
      <c r="D34" s="5">
        <v>100</v>
      </c>
      <c r="E34" s="5">
        <v>100</v>
      </c>
      <c r="F34" s="5">
        <v>100</v>
      </c>
      <c r="G34" s="5">
        <v>100</v>
      </c>
      <c r="H34" s="5">
        <v>100</v>
      </c>
      <c r="I34" s="5">
        <v>100</v>
      </c>
      <c r="J34" s="5">
        <v>69.25</v>
      </c>
      <c r="K34" s="12">
        <f t="shared" si="0"/>
        <v>27.7</v>
      </c>
      <c r="L34" s="13">
        <f t="shared" si="2"/>
        <v>10</v>
      </c>
      <c r="M34" s="9">
        <f t="shared" si="1"/>
        <v>37.700000000000003</v>
      </c>
    </row>
    <row r="35" spans="1:13" x14ac:dyDescent="0.25">
      <c r="A35" s="4" t="s">
        <v>68</v>
      </c>
      <c r="B35" s="4" t="s">
        <v>67</v>
      </c>
      <c r="C35" s="6" t="s">
        <v>6</v>
      </c>
      <c r="D35" s="5">
        <v>0</v>
      </c>
      <c r="E35" s="5">
        <v>0</v>
      </c>
      <c r="F35" s="6" t="s">
        <v>6</v>
      </c>
      <c r="G35" s="5">
        <v>100</v>
      </c>
      <c r="H35" s="5">
        <v>0</v>
      </c>
      <c r="I35" s="5">
        <v>95</v>
      </c>
      <c r="J35" s="5">
        <v>88.75</v>
      </c>
      <c r="K35" s="12">
        <f t="shared" si="0"/>
        <v>35.5</v>
      </c>
      <c r="L35" s="13">
        <f t="shared" si="2"/>
        <v>2.7857142857142856</v>
      </c>
      <c r="M35" s="9">
        <f t="shared" si="1"/>
        <v>38.285714285714285</v>
      </c>
    </row>
    <row r="36" spans="1:13" x14ac:dyDescent="0.25">
      <c r="A36" s="4" t="s">
        <v>70</v>
      </c>
      <c r="B36" s="4" t="s">
        <v>69</v>
      </c>
      <c r="C36" s="5">
        <v>100</v>
      </c>
      <c r="D36" s="5">
        <v>100</v>
      </c>
      <c r="E36" s="5">
        <v>100</v>
      </c>
      <c r="F36" s="5">
        <v>100</v>
      </c>
      <c r="G36" s="5">
        <v>100</v>
      </c>
      <c r="H36" s="5">
        <v>100</v>
      </c>
      <c r="I36" s="5">
        <v>100</v>
      </c>
      <c r="J36" s="5">
        <v>85.25</v>
      </c>
      <c r="K36" s="12">
        <f t="shared" si="0"/>
        <v>34.1</v>
      </c>
      <c r="L36" s="13">
        <f t="shared" si="2"/>
        <v>10</v>
      </c>
      <c r="M36" s="9">
        <f t="shared" si="1"/>
        <v>44.1</v>
      </c>
    </row>
    <row r="37" spans="1:13" x14ac:dyDescent="0.25">
      <c r="A37" s="4" t="s">
        <v>72</v>
      </c>
      <c r="B37" s="4" t="s">
        <v>71</v>
      </c>
      <c r="C37" s="5">
        <v>100</v>
      </c>
      <c r="D37" s="5">
        <v>100</v>
      </c>
      <c r="E37" s="5">
        <v>100</v>
      </c>
      <c r="F37" s="5">
        <v>100</v>
      </c>
      <c r="G37" s="5">
        <v>100</v>
      </c>
      <c r="H37" s="5">
        <v>100</v>
      </c>
      <c r="I37" s="5">
        <v>100</v>
      </c>
      <c r="J37" s="5">
        <v>87.1</v>
      </c>
      <c r="K37" s="12">
        <f t="shared" si="0"/>
        <v>34.839999999999996</v>
      </c>
      <c r="L37" s="13">
        <f t="shared" si="2"/>
        <v>10</v>
      </c>
      <c r="M37" s="9">
        <f t="shared" si="1"/>
        <v>44.839999999999996</v>
      </c>
    </row>
    <row r="38" spans="1:13" x14ac:dyDescent="0.25">
      <c r="A38" s="4" t="s">
        <v>74</v>
      </c>
      <c r="B38" s="4" t="s">
        <v>73</v>
      </c>
      <c r="C38" s="5">
        <v>100</v>
      </c>
      <c r="D38" s="5">
        <v>100</v>
      </c>
      <c r="E38" s="5">
        <v>100</v>
      </c>
      <c r="F38" s="5">
        <v>100</v>
      </c>
      <c r="G38" s="5">
        <v>100</v>
      </c>
      <c r="H38" s="5">
        <v>100</v>
      </c>
      <c r="I38" s="5">
        <v>100</v>
      </c>
      <c r="J38" s="5">
        <v>91.35</v>
      </c>
      <c r="K38" s="12">
        <f t="shared" si="0"/>
        <v>36.54</v>
      </c>
      <c r="L38" s="13">
        <f t="shared" si="2"/>
        <v>10</v>
      </c>
      <c r="M38" s="9">
        <f t="shared" si="1"/>
        <v>46.54</v>
      </c>
    </row>
    <row r="39" spans="1:13" x14ac:dyDescent="0.25">
      <c r="A39" s="4" t="s">
        <v>76</v>
      </c>
      <c r="B39" s="4" t="s">
        <v>75</v>
      </c>
      <c r="C39" s="5">
        <v>100</v>
      </c>
      <c r="D39" s="5">
        <v>82</v>
      </c>
      <c r="E39" s="5">
        <v>100</v>
      </c>
      <c r="F39" s="5">
        <v>100</v>
      </c>
      <c r="G39" s="5">
        <v>100</v>
      </c>
      <c r="H39" s="5">
        <v>100</v>
      </c>
      <c r="I39" s="5">
        <v>100</v>
      </c>
      <c r="J39" s="5">
        <v>87.3</v>
      </c>
      <c r="K39" s="12">
        <f t="shared" si="0"/>
        <v>34.92</v>
      </c>
      <c r="L39" s="13">
        <f t="shared" si="2"/>
        <v>9.742857142857142</v>
      </c>
      <c r="M39" s="9">
        <f t="shared" si="1"/>
        <v>44.662857142857142</v>
      </c>
    </row>
    <row r="40" spans="1:13" x14ac:dyDescent="0.25">
      <c r="A40" s="4" t="s">
        <v>78</v>
      </c>
      <c r="B40" s="4" t="s">
        <v>77</v>
      </c>
      <c r="C40" s="5">
        <v>100</v>
      </c>
      <c r="D40" s="5">
        <v>100</v>
      </c>
      <c r="E40" s="5">
        <v>100</v>
      </c>
      <c r="F40" s="5">
        <v>100</v>
      </c>
      <c r="G40" s="5">
        <v>100</v>
      </c>
      <c r="H40" s="5">
        <v>100</v>
      </c>
      <c r="I40" s="5">
        <v>97</v>
      </c>
      <c r="J40" s="5">
        <v>78.180000000000007</v>
      </c>
      <c r="K40" s="12">
        <f t="shared" si="0"/>
        <v>31.272000000000002</v>
      </c>
      <c r="L40" s="13">
        <f t="shared" si="2"/>
        <v>9.9571428571428573</v>
      </c>
      <c r="M40" s="9">
        <f t="shared" si="1"/>
        <v>41.229142857142861</v>
      </c>
    </row>
    <row r="41" spans="1:13" x14ac:dyDescent="0.25">
      <c r="A41" s="4" t="s">
        <v>80</v>
      </c>
      <c r="B41" s="4" t="s">
        <v>79</v>
      </c>
      <c r="C41" s="5">
        <v>100</v>
      </c>
      <c r="D41" s="5">
        <v>100</v>
      </c>
      <c r="E41" s="5">
        <v>100</v>
      </c>
      <c r="F41" s="5">
        <v>100</v>
      </c>
      <c r="G41" s="5">
        <v>100</v>
      </c>
      <c r="H41" s="5">
        <v>100</v>
      </c>
      <c r="I41" s="5">
        <v>100</v>
      </c>
      <c r="J41" s="5">
        <v>84.1</v>
      </c>
      <c r="K41" s="12">
        <f t="shared" si="0"/>
        <v>33.64</v>
      </c>
      <c r="L41" s="13">
        <f t="shared" si="2"/>
        <v>10</v>
      </c>
      <c r="M41" s="9">
        <f t="shared" si="1"/>
        <v>43.64</v>
      </c>
    </row>
    <row r="42" spans="1:13" x14ac:dyDescent="0.25">
      <c r="A42" s="4" t="s">
        <v>80</v>
      </c>
      <c r="B42" s="4" t="s">
        <v>81</v>
      </c>
      <c r="C42" s="5">
        <v>100</v>
      </c>
      <c r="D42" s="5">
        <v>100</v>
      </c>
      <c r="E42" s="5">
        <v>100</v>
      </c>
      <c r="F42" s="5">
        <v>100</v>
      </c>
      <c r="G42" s="5">
        <v>100</v>
      </c>
      <c r="H42" s="5">
        <v>100</v>
      </c>
      <c r="I42" s="5">
        <v>100</v>
      </c>
      <c r="J42" s="5">
        <v>73.599999999999994</v>
      </c>
      <c r="K42" s="12">
        <f t="shared" si="0"/>
        <v>29.439999999999998</v>
      </c>
      <c r="L42" s="13">
        <f t="shared" si="2"/>
        <v>10</v>
      </c>
      <c r="M42" s="9">
        <f t="shared" si="1"/>
        <v>39.44</v>
      </c>
    </row>
    <row r="43" spans="1:13" x14ac:dyDescent="0.25">
      <c r="A43" s="4" t="s">
        <v>83</v>
      </c>
      <c r="B43" s="4" t="s">
        <v>82</v>
      </c>
      <c r="C43" s="5">
        <v>100</v>
      </c>
      <c r="D43" s="5">
        <v>100</v>
      </c>
      <c r="E43" s="5">
        <v>100</v>
      </c>
      <c r="F43" s="5">
        <v>100</v>
      </c>
      <c r="G43" s="5">
        <v>100</v>
      </c>
      <c r="H43" s="5">
        <v>100</v>
      </c>
      <c r="I43" s="5">
        <v>100</v>
      </c>
      <c r="J43" s="5">
        <v>76.599999999999994</v>
      </c>
      <c r="K43" s="12">
        <f t="shared" si="0"/>
        <v>30.639999999999997</v>
      </c>
      <c r="L43" s="13">
        <f t="shared" si="2"/>
        <v>10</v>
      </c>
      <c r="M43" s="9">
        <f t="shared" si="1"/>
        <v>40.64</v>
      </c>
    </row>
    <row r="44" spans="1:13" x14ac:dyDescent="0.25">
      <c r="A44" s="4" t="s">
        <v>85</v>
      </c>
      <c r="B44" s="4" t="s">
        <v>84</v>
      </c>
      <c r="C44" s="5">
        <v>100</v>
      </c>
      <c r="D44" s="5">
        <v>100</v>
      </c>
      <c r="E44" s="5">
        <v>100</v>
      </c>
      <c r="F44" s="5">
        <v>100</v>
      </c>
      <c r="G44" s="5">
        <v>100</v>
      </c>
      <c r="H44" s="5">
        <v>100</v>
      </c>
      <c r="I44" s="5">
        <v>100</v>
      </c>
      <c r="J44" s="5">
        <v>87.4</v>
      </c>
      <c r="K44" s="12">
        <f t="shared" si="0"/>
        <v>34.96</v>
      </c>
      <c r="L44" s="13">
        <f t="shared" si="2"/>
        <v>10</v>
      </c>
      <c r="M44" s="9">
        <f t="shared" si="1"/>
        <v>44.96</v>
      </c>
    </row>
    <row r="45" spans="1:13" x14ac:dyDescent="0.25">
      <c r="A45" s="4" t="s">
        <v>87</v>
      </c>
      <c r="B45" s="4" t="s">
        <v>86</v>
      </c>
      <c r="C45" s="5">
        <v>100</v>
      </c>
      <c r="D45" s="5">
        <v>100</v>
      </c>
      <c r="E45" s="5">
        <v>100</v>
      </c>
      <c r="F45" s="5">
        <v>100</v>
      </c>
      <c r="G45" s="5">
        <v>100</v>
      </c>
      <c r="H45" s="5">
        <v>100</v>
      </c>
      <c r="I45" s="5">
        <v>100</v>
      </c>
      <c r="J45" s="5">
        <v>92.35</v>
      </c>
      <c r="K45" s="12">
        <f t="shared" si="0"/>
        <v>36.94</v>
      </c>
      <c r="L45" s="13">
        <f t="shared" si="2"/>
        <v>10</v>
      </c>
      <c r="M45" s="9">
        <f t="shared" si="1"/>
        <v>46.94</v>
      </c>
    </row>
    <row r="46" spans="1:13" x14ac:dyDescent="0.25">
      <c r="A46" s="4" t="s">
        <v>89</v>
      </c>
      <c r="B46" s="4" t="s">
        <v>88</v>
      </c>
      <c r="C46" s="5">
        <v>100</v>
      </c>
      <c r="D46" s="5">
        <v>100</v>
      </c>
      <c r="E46" s="5">
        <v>100</v>
      </c>
      <c r="F46" s="5">
        <v>100</v>
      </c>
      <c r="G46" s="5">
        <v>100</v>
      </c>
      <c r="H46" s="5">
        <v>100</v>
      </c>
      <c r="I46" s="5">
        <v>100</v>
      </c>
      <c r="J46" s="5">
        <v>87.9</v>
      </c>
      <c r="K46" s="12">
        <f t="shared" si="0"/>
        <v>35.160000000000004</v>
      </c>
      <c r="L46" s="13">
        <f t="shared" si="2"/>
        <v>10</v>
      </c>
      <c r="M46" s="9">
        <f t="shared" si="1"/>
        <v>45.160000000000004</v>
      </c>
    </row>
    <row r="47" spans="1:13" x14ac:dyDescent="0.25">
      <c r="A47" s="4" t="s">
        <v>91</v>
      </c>
      <c r="B47" s="4" t="s">
        <v>90</v>
      </c>
      <c r="C47" s="5">
        <v>100</v>
      </c>
      <c r="D47" s="5">
        <v>80</v>
      </c>
      <c r="E47" s="5">
        <v>0</v>
      </c>
      <c r="F47" s="6" t="s">
        <v>6</v>
      </c>
      <c r="G47" s="5">
        <v>100</v>
      </c>
      <c r="H47" s="5">
        <v>0</v>
      </c>
      <c r="I47" s="5">
        <v>100</v>
      </c>
      <c r="J47" s="5">
        <v>78.099999999999994</v>
      </c>
      <c r="K47" s="12">
        <f t="shared" si="0"/>
        <v>31.24</v>
      </c>
      <c r="L47" s="13">
        <f t="shared" si="2"/>
        <v>5.4285714285714288</v>
      </c>
      <c r="M47" s="9">
        <f t="shared" si="1"/>
        <v>36.668571428571425</v>
      </c>
    </row>
    <row r="48" spans="1:13" x14ac:dyDescent="0.25">
      <c r="A48" s="4" t="s">
        <v>93</v>
      </c>
      <c r="B48" s="4" t="s">
        <v>92</v>
      </c>
      <c r="C48" s="5">
        <v>100</v>
      </c>
      <c r="D48" s="5">
        <v>100</v>
      </c>
      <c r="E48" s="5">
        <v>100</v>
      </c>
      <c r="F48" s="5">
        <v>100</v>
      </c>
      <c r="G48" s="5">
        <v>100</v>
      </c>
      <c r="H48" s="5">
        <v>100</v>
      </c>
      <c r="I48" s="5">
        <v>92</v>
      </c>
      <c r="J48" s="5">
        <v>84.63</v>
      </c>
      <c r="K48" s="12">
        <f t="shared" si="0"/>
        <v>33.851999999999997</v>
      </c>
      <c r="L48" s="13">
        <f t="shared" si="2"/>
        <v>9.8857142857142861</v>
      </c>
      <c r="M48" s="9">
        <f t="shared" si="1"/>
        <v>43.737714285714283</v>
      </c>
    </row>
    <row r="49" spans="1:13" x14ac:dyDescent="0.25">
      <c r="A49" s="4" t="s">
        <v>95</v>
      </c>
      <c r="B49" s="4" t="s">
        <v>94</v>
      </c>
      <c r="C49" s="5">
        <v>100</v>
      </c>
      <c r="D49" s="5">
        <v>100</v>
      </c>
      <c r="E49" s="5">
        <v>100</v>
      </c>
      <c r="F49" s="5">
        <v>100</v>
      </c>
      <c r="G49" s="5">
        <v>100</v>
      </c>
      <c r="H49" s="5">
        <v>100</v>
      </c>
      <c r="I49" s="5">
        <v>80</v>
      </c>
      <c r="J49" s="5">
        <v>87.85</v>
      </c>
      <c r="K49" s="12">
        <f t="shared" si="0"/>
        <v>35.14</v>
      </c>
      <c r="L49" s="13">
        <f t="shared" si="2"/>
        <v>9.7142857142857135</v>
      </c>
      <c r="M49" s="9">
        <f t="shared" si="1"/>
        <v>44.854285714285716</v>
      </c>
    </row>
    <row r="50" spans="1:13" x14ac:dyDescent="0.25">
      <c r="A50" s="4" t="s">
        <v>97</v>
      </c>
      <c r="B50" s="4" t="s">
        <v>96</v>
      </c>
      <c r="C50" s="5">
        <v>100</v>
      </c>
      <c r="D50" s="5">
        <v>100</v>
      </c>
      <c r="E50" s="5">
        <v>100</v>
      </c>
      <c r="F50" s="5">
        <v>100</v>
      </c>
      <c r="G50" s="5">
        <v>100</v>
      </c>
      <c r="H50" s="5">
        <v>100</v>
      </c>
      <c r="I50" s="5">
        <v>100</v>
      </c>
      <c r="J50" s="5">
        <v>88.7</v>
      </c>
      <c r="K50" s="12">
        <f t="shared" si="0"/>
        <v>35.480000000000004</v>
      </c>
      <c r="L50" s="13">
        <f t="shared" si="2"/>
        <v>10</v>
      </c>
      <c r="M50" s="9">
        <f t="shared" si="1"/>
        <v>45.480000000000004</v>
      </c>
    </row>
    <row r="51" spans="1:13" x14ac:dyDescent="0.25">
      <c r="A51" s="4" t="s">
        <v>99</v>
      </c>
      <c r="B51" s="4" t="s">
        <v>98</v>
      </c>
      <c r="C51" s="5">
        <v>100</v>
      </c>
      <c r="D51" s="5">
        <v>100</v>
      </c>
      <c r="E51" s="5">
        <v>100</v>
      </c>
      <c r="F51" s="5">
        <v>100</v>
      </c>
      <c r="G51" s="5">
        <v>100</v>
      </c>
      <c r="H51" s="5">
        <v>100</v>
      </c>
      <c r="I51" s="5">
        <v>88</v>
      </c>
      <c r="J51" s="5">
        <v>84.7</v>
      </c>
      <c r="K51" s="12">
        <f t="shared" si="0"/>
        <v>33.880000000000003</v>
      </c>
      <c r="L51" s="13">
        <f t="shared" si="2"/>
        <v>9.8285714285714292</v>
      </c>
      <c r="M51" s="9">
        <f t="shared" si="1"/>
        <v>43.708571428571432</v>
      </c>
    </row>
    <row r="52" spans="1:13" x14ac:dyDescent="0.25">
      <c r="A52" s="4" t="s">
        <v>101</v>
      </c>
      <c r="B52" s="4" t="s">
        <v>100</v>
      </c>
      <c r="C52" s="5">
        <v>100</v>
      </c>
      <c r="D52" s="5">
        <v>100</v>
      </c>
      <c r="E52" s="5">
        <v>100</v>
      </c>
      <c r="F52" s="5">
        <v>100</v>
      </c>
      <c r="G52" s="5">
        <v>100</v>
      </c>
      <c r="H52" s="5">
        <v>100</v>
      </c>
      <c r="I52" s="5">
        <v>100</v>
      </c>
      <c r="J52" s="5">
        <v>66.5</v>
      </c>
      <c r="K52" s="12">
        <f t="shared" si="0"/>
        <v>26.6</v>
      </c>
      <c r="L52" s="13">
        <f t="shared" si="2"/>
        <v>10</v>
      </c>
      <c r="M52" s="9">
        <f t="shared" si="1"/>
        <v>36.6</v>
      </c>
    </row>
    <row r="53" spans="1:13" x14ac:dyDescent="0.25">
      <c r="A53" s="4" t="s">
        <v>25</v>
      </c>
      <c r="B53" s="4" t="s">
        <v>102</v>
      </c>
      <c r="C53" s="5">
        <v>100</v>
      </c>
      <c r="D53" s="5">
        <v>100</v>
      </c>
      <c r="E53" s="5">
        <v>100</v>
      </c>
      <c r="F53" s="5">
        <v>100</v>
      </c>
      <c r="G53" s="5">
        <v>100</v>
      </c>
      <c r="H53" s="5">
        <v>100</v>
      </c>
      <c r="I53" s="5">
        <v>100</v>
      </c>
      <c r="J53" s="5">
        <v>89.58</v>
      </c>
      <c r="K53" s="12">
        <f t="shared" si="0"/>
        <v>35.832000000000001</v>
      </c>
      <c r="L53" s="13">
        <f t="shared" si="2"/>
        <v>10</v>
      </c>
      <c r="M53" s="9">
        <f t="shared" si="1"/>
        <v>45.832000000000001</v>
      </c>
    </row>
    <row r="54" spans="1:13" x14ac:dyDescent="0.25">
      <c r="A54" s="4" t="s">
        <v>104</v>
      </c>
      <c r="B54" s="4" t="s">
        <v>103</v>
      </c>
      <c r="C54" s="5">
        <v>100</v>
      </c>
      <c r="D54" s="5">
        <v>100</v>
      </c>
      <c r="E54" s="5">
        <v>100</v>
      </c>
      <c r="F54" s="5">
        <v>100</v>
      </c>
      <c r="G54" s="5">
        <v>100</v>
      </c>
      <c r="H54" s="5">
        <v>100</v>
      </c>
      <c r="I54" s="5">
        <v>100</v>
      </c>
      <c r="J54" s="5">
        <v>87.45</v>
      </c>
      <c r="K54" s="12">
        <f t="shared" si="0"/>
        <v>34.980000000000004</v>
      </c>
      <c r="L54" s="13">
        <f t="shared" si="2"/>
        <v>10</v>
      </c>
      <c r="M54" s="9">
        <f t="shared" si="1"/>
        <v>44.980000000000004</v>
      </c>
    </row>
    <row r="55" spans="1:13" x14ac:dyDescent="0.25">
      <c r="A55" s="4" t="s">
        <v>106</v>
      </c>
      <c r="B55" s="4" t="s">
        <v>105</v>
      </c>
      <c r="C55" s="5">
        <v>100</v>
      </c>
      <c r="D55" s="5">
        <v>100</v>
      </c>
      <c r="E55" s="5">
        <v>100</v>
      </c>
      <c r="F55" s="5">
        <v>100</v>
      </c>
      <c r="G55" s="5">
        <v>100</v>
      </c>
      <c r="H55" s="5">
        <v>100</v>
      </c>
      <c r="I55" s="5">
        <v>100</v>
      </c>
      <c r="J55" s="5">
        <v>85.5</v>
      </c>
      <c r="K55" s="12">
        <f t="shared" si="0"/>
        <v>34.200000000000003</v>
      </c>
      <c r="L55" s="13">
        <f t="shared" si="2"/>
        <v>10</v>
      </c>
      <c r="M55" s="9">
        <f t="shared" si="1"/>
        <v>44.2</v>
      </c>
    </row>
    <row r="56" spans="1:13" x14ac:dyDescent="0.25">
      <c r="A56" s="4" t="s">
        <v>108</v>
      </c>
      <c r="B56" s="4" t="s">
        <v>107</v>
      </c>
      <c r="C56" s="5">
        <v>100</v>
      </c>
      <c r="D56" s="5">
        <v>100</v>
      </c>
      <c r="E56" s="5">
        <v>100</v>
      </c>
      <c r="F56" s="5">
        <v>100</v>
      </c>
      <c r="G56" s="5">
        <v>100</v>
      </c>
      <c r="H56" s="5">
        <v>100</v>
      </c>
      <c r="I56" s="5">
        <v>100</v>
      </c>
      <c r="J56" s="5">
        <v>51.3</v>
      </c>
      <c r="K56" s="12">
        <f t="shared" si="0"/>
        <v>20.52</v>
      </c>
      <c r="L56" s="13">
        <f t="shared" si="2"/>
        <v>10</v>
      </c>
      <c r="M56" s="9">
        <f t="shared" si="1"/>
        <v>30.52</v>
      </c>
    </row>
    <row r="57" spans="1:13" x14ac:dyDescent="0.25">
      <c r="A57" s="4" t="s">
        <v>108</v>
      </c>
      <c r="B57" s="4" t="s">
        <v>109</v>
      </c>
      <c r="C57" s="5">
        <v>100</v>
      </c>
      <c r="D57" s="5">
        <v>100</v>
      </c>
      <c r="E57" s="5">
        <v>100</v>
      </c>
      <c r="F57" s="5">
        <v>100</v>
      </c>
      <c r="G57" s="5">
        <v>100</v>
      </c>
      <c r="H57" s="5">
        <v>100</v>
      </c>
      <c r="I57" s="5">
        <v>100</v>
      </c>
      <c r="J57" s="5">
        <v>83.5</v>
      </c>
      <c r="K57" s="12">
        <f t="shared" si="0"/>
        <v>33.4</v>
      </c>
      <c r="L57" s="13">
        <f t="shared" si="2"/>
        <v>10</v>
      </c>
      <c r="M57" s="9">
        <f t="shared" si="1"/>
        <v>43.4</v>
      </c>
    </row>
    <row r="58" spans="1:13" x14ac:dyDescent="0.25">
      <c r="A58" s="4" t="s">
        <v>108</v>
      </c>
      <c r="B58" s="4" t="s">
        <v>110</v>
      </c>
      <c r="C58" s="5">
        <v>100</v>
      </c>
      <c r="D58" s="5">
        <v>100</v>
      </c>
      <c r="E58" s="5">
        <v>100</v>
      </c>
      <c r="F58" s="5">
        <v>100</v>
      </c>
      <c r="G58" s="5">
        <v>100</v>
      </c>
      <c r="H58" s="5">
        <v>100</v>
      </c>
      <c r="I58" s="5">
        <v>80</v>
      </c>
      <c r="J58" s="5">
        <v>86.1</v>
      </c>
      <c r="K58" s="12">
        <f t="shared" si="0"/>
        <v>34.44</v>
      </c>
      <c r="L58" s="13">
        <f t="shared" si="2"/>
        <v>9.7142857142857135</v>
      </c>
      <c r="M58" s="9">
        <f t="shared" si="1"/>
        <v>44.154285714285713</v>
      </c>
    </row>
    <row r="59" spans="1:13" x14ac:dyDescent="0.25">
      <c r="A59" s="4" t="s">
        <v>108</v>
      </c>
      <c r="B59" s="4" t="s">
        <v>111</v>
      </c>
      <c r="C59" s="5">
        <v>100</v>
      </c>
      <c r="D59" s="5">
        <v>100</v>
      </c>
      <c r="E59" s="5">
        <v>100</v>
      </c>
      <c r="F59" s="5">
        <v>100</v>
      </c>
      <c r="G59" s="5">
        <v>100</v>
      </c>
      <c r="H59" s="5">
        <v>100</v>
      </c>
      <c r="I59" s="5">
        <v>100</v>
      </c>
      <c r="J59" s="5">
        <v>85.38</v>
      </c>
      <c r="K59" s="12">
        <f t="shared" si="0"/>
        <v>34.152000000000001</v>
      </c>
      <c r="L59" s="13">
        <f t="shared" si="2"/>
        <v>10</v>
      </c>
      <c r="M59" s="9">
        <f t="shared" si="1"/>
        <v>44.152000000000001</v>
      </c>
    </row>
    <row r="60" spans="1:13" x14ac:dyDescent="0.25">
      <c r="A60" s="4" t="s">
        <v>113</v>
      </c>
      <c r="B60" s="4" t="s">
        <v>112</v>
      </c>
      <c r="C60" s="5">
        <v>100</v>
      </c>
      <c r="D60" s="5">
        <v>100</v>
      </c>
      <c r="E60" s="5">
        <v>0</v>
      </c>
      <c r="F60" s="5">
        <v>100</v>
      </c>
      <c r="G60" s="5">
        <v>100</v>
      </c>
      <c r="H60" s="5">
        <v>0</v>
      </c>
      <c r="I60" s="5">
        <v>100</v>
      </c>
      <c r="J60" s="5">
        <v>92.15</v>
      </c>
      <c r="K60" s="12">
        <f t="shared" si="0"/>
        <v>36.86</v>
      </c>
      <c r="L60" s="13">
        <f t="shared" si="2"/>
        <v>7.1428571428571432</v>
      </c>
      <c r="M60" s="9">
        <f t="shared" si="1"/>
        <v>44.002857142857145</v>
      </c>
    </row>
    <row r="61" spans="1:13" x14ac:dyDescent="0.25">
      <c r="A61" s="4" t="s">
        <v>115</v>
      </c>
      <c r="B61" s="4" t="s">
        <v>114</v>
      </c>
      <c r="C61" s="5">
        <v>100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89.35</v>
      </c>
      <c r="K61" s="12">
        <f t="shared" si="0"/>
        <v>35.739999999999995</v>
      </c>
      <c r="L61" s="13">
        <f t="shared" si="2"/>
        <v>10</v>
      </c>
      <c r="M61" s="9">
        <f t="shared" si="1"/>
        <v>45.739999999999995</v>
      </c>
    </row>
    <row r="62" spans="1:13" x14ac:dyDescent="0.25">
      <c r="A62" s="4" t="s">
        <v>117</v>
      </c>
      <c r="B62" s="4" t="s">
        <v>116</v>
      </c>
      <c r="C62" s="5">
        <v>100</v>
      </c>
      <c r="D62" s="5">
        <v>100</v>
      </c>
      <c r="E62" s="5">
        <v>100</v>
      </c>
      <c r="F62" s="5">
        <v>100</v>
      </c>
      <c r="G62" s="5">
        <v>100</v>
      </c>
      <c r="H62" s="5">
        <v>100</v>
      </c>
      <c r="I62" s="5">
        <v>95</v>
      </c>
      <c r="J62" s="5">
        <v>83.55</v>
      </c>
      <c r="K62" s="12">
        <f t="shared" si="0"/>
        <v>33.42</v>
      </c>
      <c r="L62" s="13">
        <f t="shared" si="2"/>
        <v>9.9285714285714288</v>
      </c>
      <c r="M62" s="9">
        <f t="shared" si="1"/>
        <v>43.348571428571432</v>
      </c>
    </row>
    <row r="63" spans="1:13" x14ac:dyDescent="0.25">
      <c r="A63" s="4" t="s">
        <v>119</v>
      </c>
      <c r="B63" s="4" t="s">
        <v>118</v>
      </c>
      <c r="C63" s="5">
        <v>100</v>
      </c>
      <c r="D63" s="5">
        <v>100</v>
      </c>
      <c r="E63" s="5">
        <v>100</v>
      </c>
      <c r="F63" s="5">
        <v>100</v>
      </c>
      <c r="G63" s="5">
        <v>100</v>
      </c>
      <c r="H63" s="5">
        <v>100</v>
      </c>
      <c r="I63" s="5">
        <v>100</v>
      </c>
      <c r="J63" s="5">
        <v>87.7</v>
      </c>
      <c r="K63" s="12">
        <f t="shared" si="0"/>
        <v>35.08</v>
      </c>
      <c r="L63" s="13">
        <f t="shared" si="2"/>
        <v>10</v>
      </c>
      <c r="M63" s="9">
        <f t="shared" si="1"/>
        <v>45.08</v>
      </c>
    </row>
    <row r="64" spans="1:13" x14ac:dyDescent="0.25">
      <c r="A64" s="4" t="s">
        <v>121</v>
      </c>
      <c r="B64" s="4" t="s">
        <v>120</v>
      </c>
      <c r="C64" s="5">
        <v>100</v>
      </c>
      <c r="D64" s="5">
        <v>100</v>
      </c>
      <c r="E64" s="5">
        <v>100</v>
      </c>
      <c r="F64" s="5">
        <v>100</v>
      </c>
      <c r="G64" s="5">
        <v>100</v>
      </c>
      <c r="H64" s="5">
        <v>100</v>
      </c>
      <c r="I64" s="5">
        <v>100</v>
      </c>
      <c r="J64" s="5">
        <v>65.930000000000007</v>
      </c>
      <c r="K64" s="12">
        <f t="shared" si="0"/>
        <v>26.372000000000003</v>
      </c>
      <c r="L64" s="13">
        <f t="shared" si="2"/>
        <v>10</v>
      </c>
      <c r="M64" s="9">
        <f t="shared" si="1"/>
        <v>36.372</v>
      </c>
    </row>
    <row r="65" spans="1:13" x14ac:dyDescent="0.25">
      <c r="A65" s="4" t="s">
        <v>123</v>
      </c>
      <c r="B65" s="4" t="s">
        <v>122</v>
      </c>
      <c r="C65" s="5">
        <v>100</v>
      </c>
      <c r="D65" s="5">
        <v>100</v>
      </c>
      <c r="E65" s="5">
        <v>100</v>
      </c>
      <c r="F65" s="5">
        <v>100</v>
      </c>
      <c r="G65" s="5">
        <v>100</v>
      </c>
      <c r="H65" s="5">
        <v>100</v>
      </c>
      <c r="I65" s="5">
        <v>100</v>
      </c>
      <c r="J65" s="5">
        <v>83.53</v>
      </c>
      <c r="K65" s="12">
        <f t="shared" si="0"/>
        <v>33.411999999999999</v>
      </c>
      <c r="L65" s="13">
        <f t="shared" si="2"/>
        <v>10</v>
      </c>
      <c r="M65" s="9">
        <f t="shared" si="1"/>
        <v>43.411999999999999</v>
      </c>
    </row>
    <row r="66" spans="1:13" x14ac:dyDescent="0.25">
      <c r="A66" s="4" t="s">
        <v>125</v>
      </c>
      <c r="B66" s="4" t="s">
        <v>124</v>
      </c>
      <c r="C66" s="5">
        <v>100</v>
      </c>
      <c r="D66" s="5">
        <v>100</v>
      </c>
      <c r="E66" s="5">
        <v>100</v>
      </c>
      <c r="F66" s="5">
        <v>100</v>
      </c>
      <c r="G66" s="5">
        <v>100</v>
      </c>
      <c r="H66" s="5">
        <v>100</v>
      </c>
      <c r="I66" s="5">
        <v>100</v>
      </c>
      <c r="J66" s="5">
        <v>74.900000000000006</v>
      </c>
      <c r="K66" s="12">
        <f t="shared" si="0"/>
        <v>29.96</v>
      </c>
      <c r="L66" s="13">
        <f t="shared" si="2"/>
        <v>10</v>
      </c>
      <c r="M66" s="9">
        <f t="shared" si="1"/>
        <v>39.96</v>
      </c>
    </row>
    <row r="67" spans="1:13" x14ac:dyDescent="0.25">
      <c r="A67" s="4" t="s">
        <v>127</v>
      </c>
      <c r="B67" s="4" t="s">
        <v>126</v>
      </c>
      <c r="C67" s="5">
        <v>100</v>
      </c>
      <c r="D67" s="5">
        <v>100</v>
      </c>
      <c r="E67" s="5">
        <v>100</v>
      </c>
      <c r="F67" s="5">
        <v>100</v>
      </c>
      <c r="G67" s="5">
        <v>100</v>
      </c>
      <c r="H67" s="5">
        <v>100</v>
      </c>
      <c r="I67" s="5">
        <v>100</v>
      </c>
      <c r="J67" s="5">
        <v>85.88</v>
      </c>
      <c r="K67" s="12">
        <f t="shared" ref="K67:K93" si="3">(J67/2.5)</f>
        <v>34.351999999999997</v>
      </c>
      <c r="L67" s="13">
        <f t="shared" si="2"/>
        <v>10</v>
      </c>
      <c r="M67" s="9">
        <f t="shared" ref="M67:M93" si="4">+K67+L67</f>
        <v>44.351999999999997</v>
      </c>
    </row>
    <row r="68" spans="1:13" x14ac:dyDescent="0.25">
      <c r="A68" s="4" t="s">
        <v>129</v>
      </c>
      <c r="B68" s="4" t="s">
        <v>128</v>
      </c>
      <c r="C68" s="5">
        <v>100</v>
      </c>
      <c r="D68" s="5">
        <v>100</v>
      </c>
      <c r="E68" s="5">
        <v>100</v>
      </c>
      <c r="F68" s="5">
        <v>100</v>
      </c>
      <c r="G68" s="5">
        <v>100</v>
      </c>
      <c r="H68" s="5">
        <v>0</v>
      </c>
      <c r="I68" s="5">
        <v>100</v>
      </c>
      <c r="J68" s="5">
        <v>87.58</v>
      </c>
      <c r="K68" s="12">
        <f t="shared" si="3"/>
        <v>35.031999999999996</v>
      </c>
      <c r="L68" s="13">
        <f t="shared" ref="L68:L93" si="5">SUM(C68:I68)/70</f>
        <v>8.5714285714285712</v>
      </c>
      <c r="M68" s="9">
        <f t="shared" si="4"/>
        <v>43.603428571428566</v>
      </c>
    </row>
    <row r="69" spans="1:13" x14ac:dyDescent="0.25">
      <c r="A69" s="4" t="s">
        <v>129</v>
      </c>
      <c r="B69" s="4" t="s">
        <v>118</v>
      </c>
      <c r="C69" s="5">
        <v>100</v>
      </c>
      <c r="D69" s="5">
        <v>100</v>
      </c>
      <c r="E69" s="5">
        <v>100</v>
      </c>
      <c r="F69" s="5">
        <v>100</v>
      </c>
      <c r="G69" s="5">
        <v>100</v>
      </c>
      <c r="H69" s="5">
        <v>100</v>
      </c>
      <c r="I69" s="5">
        <v>100</v>
      </c>
      <c r="J69" s="5">
        <v>86.58</v>
      </c>
      <c r="K69" s="12">
        <f t="shared" si="3"/>
        <v>34.631999999999998</v>
      </c>
      <c r="L69" s="13">
        <f t="shared" si="5"/>
        <v>10</v>
      </c>
      <c r="M69" s="9">
        <f t="shared" si="4"/>
        <v>44.631999999999998</v>
      </c>
    </row>
    <row r="70" spans="1:13" x14ac:dyDescent="0.25">
      <c r="A70" s="4" t="s">
        <v>131</v>
      </c>
      <c r="B70" s="4" t="s">
        <v>130</v>
      </c>
      <c r="C70" s="5">
        <v>100</v>
      </c>
      <c r="D70" s="5">
        <v>100</v>
      </c>
      <c r="E70" s="5">
        <v>100</v>
      </c>
      <c r="F70" s="5">
        <v>100</v>
      </c>
      <c r="G70" s="5">
        <v>100</v>
      </c>
      <c r="H70" s="5">
        <v>100</v>
      </c>
      <c r="I70" s="5">
        <v>100</v>
      </c>
      <c r="J70" s="5">
        <v>83.48</v>
      </c>
      <c r="K70" s="12">
        <f t="shared" si="3"/>
        <v>33.392000000000003</v>
      </c>
      <c r="L70" s="13">
        <f t="shared" si="5"/>
        <v>10</v>
      </c>
      <c r="M70" s="9">
        <f t="shared" si="4"/>
        <v>43.392000000000003</v>
      </c>
    </row>
    <row r="71" spans="1:13" x14ac:dyDescent="0.25">
      <c r="A71" s="4" t="s">
        <v>133</v>
      </c>
      <c r="B71" s="4" t="s">
        <v>132</v>
      </c>
      <c r="C71" s="5">
        <v>100</v>
      </c>
      <c r="D71" s="5">
        <v>100</v>
      </c>
      <c r="E71" s="5">
        <v>100</v>
      </c>
      <c r="F71" s="5">
        <v>100</v>
      </c>
      <c r="G71" s="5">
        <v>100</v>
      </c>
      <c r="H71" s="5">
        <v>100</v>
      </c>
      <c r="I71" s="5">
        <v>100</v>
      </c>
      <c r="J71" s="5">
        <v>74.930000000000007</v>
      </c>
      <c r="K71" s="12">
        <f t="shared" si="3"/>
        <v>29.972000000000001</v>
      </c>
      <c r="L71" s="13">
        <f t="shared" si="5"/>
        <v>10</v>
      </c>
      <c r="M71" s="9">
        <f t="shared" si="4"/>
        <v>39.972000000000001</v>
      </c>
    </row>
    <row r="72" spans="1:13" x14ac:dyDescent="0.25">
      <c r="A72" s="4" t="s">
        <v>135</v>
      </c>
      <c r="B72" s="4" t="s">
        <v>134</v>
      </c>
      <c r="C72" s="5">
        <v>100</v>
      </c>
      <c r="D72" s="5">
        <v>100</v>
      </c>
      <c r="E72" s="5">
        <v>100</v>
      </c>
      <c r="F72" s="5">
        <v>100</v>
      </c>
      <c r="G72" s="5">
        <v>100</v>
      </c>
      <c r="H72" s="5">
        <v>0</v>
      </c>
      <c r="I72" s="5">
        <v>100</v>
      </c>
      <c r="J72" s="5">
        <v>93.8</v>
      </c>
      <c r="K72" s="12">
        <f t="shared" si="3"/>
        <v>37.519999999999996</v>
      </c>
      <c r="L72" s="13">
        <f t="shared" si="5"/>
        <v>8.5714285714285712</v>
      </c>
      <c r="M72" s="9">
        <f t="shared" si="4"/>
        <v>46.091428571428565</v>
      </c>
    </row>
    <row r="73" spans="1:13" x14ac:dyDescent="0.25">
      <c r="A73" s="4" t="s">
        <v>137</v>
      </c>
      <c r="B73" s="4" t="s">
        <v>136</v>
      </c>
      <c r="C73" s="5">
        <v>100</v>
      </c>
      <c r="D73" s="5">
        <v>100</v>
      </c>
      <c r="E73" s="5">
        <v>100</v>
      </c>
      <c r="F73" s="5">
        <v>100</v>
      </c>
      <c r="G73" s="5">
        <v>100</v>
      </c>
      <c r="H73" s="5">
        <v>100</v>
      </c>
      <c r="I73" s="5">
        <v>100</v>
      </c>
      <c r="J73" s="5">
        <v>79.349999999999994</v>
      </c>
      <c r="K73" s="12">
        <f t="shared" si="3"/>
        <v>31.74</v>
      </c>
      <c r="L73" s="13">
        <f t="shared" si="5"/>
        <v>10</v>
      </c>
      <c r="M73" s="9">
        <f t="shared" si="4"/>
        <v>41.739999999999995</v>
      </c>
    </row>
    <row r="74" spans="1:13" x14ac:dyDescent="0.25">
      <c r="A74" s="4" t="s">
        <v>139</v>
      </c>
      <c r="B74" s="4" t="s">
        <v>138</v>
      </c>
      <c r="C74" s="5">
        <v>100</v>
      </c>
      <c r="D74" s="5">
        <v>100</v>
      </c>
      <c r="E74" s="5">
        <v>100</v>
      </c>
      <c r="F74" s="5">
        <v>100</v>
      </c>
      <c r="G74" s="5">
        <v>100</v>
      </c>
      <c r="H74" s="5">
        <v>100</v>
      </c>
      <c r="I74" s="5">
        <v>92</v>
      </c>
      <c r="J74" s="5">
        <v>87.08</v>
      </c>
      <c r="K74" s="12">
        <f t="shared" si="3"/>
        <v>34.832000000000001</v>
      </c>
      <c r="L74" s="13">
        <f t="shared" si="5"/>
        <v>9.8857142857142861</v>
      </c>
      <c r="M74" s="9">
        <f t="shared" si="4"/>
        <v>44.717714285714287</v>
      </c>
    </row>
    <row r="75" spans="1:13" x14ac:dyDescent="0.25">
      <c r="A75" s="4" t="s">
        <v>141</v>
      </c>
      <c r="B75" s="4" t="s">
        <v>140</v>
      </c>
      <c r="C75" s="5">
        <v>100</v>
      </c>
      <c r="D75" s="5">
        <v>100</v>
      </c>
      <c r="E75" s="5">
        <v>100</v>
      </c>
      <c r="F75" s="5">
        <v>100</v>
      </c>
      <c r="G75" s="5">
        <v>100</v>
      </c>
      <c r="H75" s="5">
        <v>100</v>
      </c>
      <c r="I75" s="6" t="s">
        <v>6</v>
      </c>
      <c r="J75" s="5">
        <v>42.63</v>
      </c>
      <c r="K75" s="12">
        <f t="shared" si="3"/>
        <v>17.052</v>
      </c>
      <c r="L75" s="13">
        <f t="shared" si="5"/>
        <v>8.5714285714285712</v>
      </c>
      <c r="M75" s="9">
        <f t="shared" si="4"/>
        <v>25.623428571428569</v>
      </c>
    </row>
    <row r="76" spans="1:13" x14ac:dyDescent="0.25">
      <c r="A76" s="4" t="s">
        <v>143</v>
      </c>
      <c r="B76" s="4" t="s">
        <v>142</v>
      </c>
      <c r="C76" s="5">
        <v>100</v>
      </c>
      <c r="D76" s="5">
        <v>0</v>
      </c>
      <c r="E76" s="5">
        <v>100</v>
      </c>
      <c r="F76" s="6" t="s">
        <v>6</v>
      </c>
      <c r="G76" s="5">
        <v>100</v>
      </c>
      <c r="H76" s="5">
        <v>100</v>
      </c>
      <c r="I76" s="5">
        <v>100</v>
      </c>
      <c r="J76" s="5">
        <v>89.7</v>
      </c>
      <c r="K76" s="12">
        <f t="shared" si="3"/>
        <v>35.880000000000003</v>
      </c>
      <c r="L76" s="13">
        <f t="shared" si="5"/>
        <v>7.1428571428571432</v>
      </c>
      <c r="M76" s="9">
        <f t="shared" si="4"/>
        <v>43.022857142857148</v>
      </c>
    </row>
    <row r="77" spans="1:13" x14ac:dyDescent="0.25">
      <c r="A77" s="4" t="s">
        <v>145</v>
      </c>
      <c r="B77" s="4" t="s">
        <v>144</v>
      </c>
      <c r="C77" s="5">
        <v>100</v>
      </c>
      <c r="D77" s="5">
        <v>100</v>
      </c>
      <c r="E77" s="5">
        <v>100</v>
      </c>
      <c r="F77" s="6" t="s">
        <v>6</v>
      </c>
      <c r="G77" s="5">
        <v>100</v>
      </c>
      <c r="H77" s="5">
        <v>100</v>
      </c>
      <c r="I77" s="5">
        <v>95</v>
      </c>
      <c r="J77" s="5">
        <v>83.3</v>
      </c>
      <c r="K77" s="12">
        <f t="shared" si="3"/>
        <v>33.32</v>
      </c>
      <c r="L77" s="13">
        <f t="shared" si="5"/>
        <v>8.5</v>
      </c>
      <c r="M77" s="9">
        <f t="shared" si="4"/>
        <v>41.82</v>
      </c>
    </row>
    <row r="78" spans="1:13" x14ac:dyDescent="0.25">
      <c r="A78" s="4" t="s">
        <v>147</v>
      </c>
      <c r="B78" s="4" t="s">
        <v>146</v>
      </c>
      <c r="C78" s="5">
        <v>100</v>
      </c>
      <c r="D78" s="5">
        <v>100</v>
      </c>
      <c r="E78" s="5">
        <v>100</v>
      </c>
      <c r="F78" s="5">
        <v>100</v>
      </c>
      <c r="G78" s="5">
        <v>100</v>
      </c>
      <c r="H78" s="5">
        <v>100</v>
      </c>
      <c r="I78" s="5">
        <v>95</v>
      </c>
      <c r="J78" s="5">
        <v>91.78</v>
      </c>
      <c r="K78" s="12">
        <f t="shared" si="3"/>
        <v>36.712000000000003</v>
      </c>
      <c r="L78" s="13">
        <f t="shared" si="5"/>
        <v>9.9285714285714288</v>
      </c>
      <c r="M78" s="9">
        <f t="shared" si="4"/>
        <v>46.640571428571434</v>
      </c>
    </row>
    <row r="79" spans="1:13" x14ac:dyDescent="0.25">
      <c r="A79" s="4" t="s">
        <v>149</v>
      </c>
      <c r="B79" s="4" t="s">
        <v>148</v>
      </c>
      <c r="C79" s="5">
        <v>100</v>
      </c>
      <c r="D79" s="5">
        <v>100</v>
      </c>
      <c r="E79" s="5">
        <v>100</v>
      </c>
      <c r="F79" s="5">
        <v>100</v>
      </c>
      <c r="G79" s="5">
        <v>100</v>
      </c>
      <c r="H79" s="5">
        <v>100</v>
      </c>
      <c r="I79" s="5">
        <v>100</v>
      </c>
      <c r="J79" s="5">
        <v>78.33</v>
      </c>
      <c r="K79" s="12">
        <f t="shared" si="3"/>
        <v>31.332000000000001</v>
      </c>
      <c r="L79" s="13">
        <f t="shared" si="5"/>
        <v>10</v>
      </c>
      <c r="M79" s="9">
        <f t="shared" si="4"/>
        <v>41.332000000000001</v>
      </c>
    </row>
    <row r="80" spans="1:13" x14ac:dyDescent="0.25">
      <c r="A80" s="4" t="s">
        <v>151</v>
      </c>
      <c r="B80" s="4" t="s">
        <v>150</v>
      </c>
      <c r="C80" s="5">
        <v>100</v>
      </c>
      <c r="D80" s="5">
        <v>100</v>
      </c>
      <c r="E80" s="5">
        <v>100</v>
      </c>
      <c r="F80" s="5">
        <v>100</v>
      </c>
      <c r="G80" s="5">
        <v>100</v>
      </c>
      <c r="H80" s="5">
        <v>100</v>
      </c>
      <c r="I80" s="5">
        <v>100</v>
      </c>
      <c r="J80" s="5">
        <v>86.4</v>
      </c>
      <c r="K80" s="12">
        <f t="shared" si="3"/>
        <v>34.56</v>
      </c>
      <c r="L80" s="13">
        <f t="shared" si="5"/>
        <v>10</v>
      </c>
      <c r="M80" s="9">
        <f t="shared" si="4"/>
        <v>44.56</v>
      </c>
    </row>
    <row r="81" spans="1:14" x14ac:dyDescent="0.25">
      <c r="A81" s="4" t="s">
        <v>153</v>
      </c>
      <c r="B81" s="4" t="s">
        <v>152</v>
      </c>
      <c r="C81" s="5">
        <v>100</v>
      </c>
      <c r="D81" s="5">
        <v>100</v>
      </c>
      <c r="E81" s="5">
        <v>100</v>
      </c>
      <c r="F81" s="5">
        <v>100</v>
      </c>
      <c r="G81" s="5">
        <v>100</v>
      </c>
      <c r="H81" s="5">
        <v>100</v>
      </c>
      <c r="I81" s="5">
        <v>100</v>
      </c>
      <c r="J81" s="5">
        <v>82.8</v>
      </c>
      <c r="K81" s="12">
        <f t="shared" si="3"/>
        <v>33.119999999999997</v>
      </c>
      <c r="L81" s="13">
        <f t="shared" si="5"/>
        <v>10</v>
      </c>
      <c r="M81" s="9">
        <f t="shared" si="4"/>
        <v>43.12</v>
      </c>
    </row>
    <row r="82" spans="1:14" x14ac:dyDescent="0.25">
      <c r="A82" s="4" t="s">
        <v>155</v>
      </c>
      <c r="B82" s="4" t="s">
        <v>154</v>
      </c>
      <c r="C82" s="5">
        <v>100</v>
      </c>
      <c r="D82" s="5">
        <v>100</v>
      </c>
      <c r="E82" s="5">
        <v>100</v>
      </c>
      <c r="F82" s="5">
        <v>100</v>
      </c>
      <c r="G82" s="5">
        <v>100</v>
      </c>
      <c r="H82" s="5">
        <v>100</v>
      </c>
      <c r="I82" s="5">
        <v>100</v>
      </c>
      <c r="J82" s="5">
        <v>72.650000000000006</v>
      </c>
      <c r="K82" s="12">
        <f t="shared" si="3"/>
        <v>29.060000000000002</v>
      </c>
      <c r="L82" s="13">
        <f t="shared" si="5"/>
        <v>10</v>
      </c>
      <c r="M82" s="9">
        <f t="shared" si="4"/>
        <v>39.06</v>
      </c>
    </row>
    <row r="83" spans="1:14" x14ac:dyDescent="0.25">
      <c r="A83" s="4" t="s">
        <v>157</v>
      </c>
      <c r="B83" s="4" t="s">
        <v>156</v>
      </c>
      <c r="C83" s="5">
        <v>100</v>
      </c>
      <c r="D83" s="5">
        <v>100</v>
      </c>
      <c r="E83" s="5">
        <v>100</v>
      </c>
      <c r="F83" s="5">
        <v>95</v>
      </c>
      <c r="G83" s="5">
        <v>100</v>
      </c>
      <c r="H83" s="5">
        <v>100</v>
      </c>
      <c r="I83" s="5">
        <v>100</v>
      </c>
      <c r="J83" s="5">
        <v>86.4</v>
      </c>
      <c r="K83" s="12">
        <f t="shared" si="3"/>
        <v>34.56</v>
      </c>
      <c r="L83" s="13">
        <f t="shared" si="5"/>
        <v>9.9285714285714288</v>
      </c>
      <c r="M83" s="9">
        <f t="shared" si="4"/>
        <v>44.488571428571433</v>
      </c>
    </row>
    <row r="84" spans="1:14" x14ac:dyDescent="0.25">
      <c r="A84" s="4" t="s">
        <v>159</v>
      </c>
      <c r="B84" s="4" t="s">
        <v>158</v>
      </c>
      <c r="C84" s="5">
        <v>100</v>
      </c>
      <c r="D84" s="5">
        <v>100</v>
      </c>
      <c r="E84" s="5">
        <v>100</v>
      </c>
      <c r="F84" s="5">
        <v>100</v>
      </c>
      <c r="G84" s="5">
        <v>100</v>
      </c>
      <c r="H84" s="5">
        <v>100</v>
      </c>
      <c r="I84" s="5">
        <v>100</v>
      </c>
      <c r="J84" s="5">
        <v>98.35</v>
      </c>
      <c r="K84" s="12">
        <f t="shared" si="3"/>
        <v>39.339999999999996</v>
      </c>
      <c r="L84" s="13">
        <f t="shared" si="5"/>
        <v>10</v>
      </c>
      <c r="M84" s="9">
        <f t="shared" si="4"/>
        <v>49.339999999999996</v>
      </c>
    </row>
    <row r="85" spans="1:14" x14ac:dyDescent="0.25">
      <c r="A85" s="4" t="s">
        <v>161</v>
      </c>
      <c r="B85" s="4" t="s">
        <v>160</v>
      </c>
      <c r="C85" s="5">
        <v>100</v>
      </c>
      <c r="D85" s="5">
        <v>100</v>
      </c>
      <c r="E85" s="5">
        <v>95</v>
      </c>
      <c r="F85" s="5">
        <v>100</v>
      </c>
      <c r="G85" s="5">
        <v>100</v>
      </c>
      <c r="H85" s="5">
        <v>100</v>
      </c>
      <c r="I85" s="5">
        <v>100</v>
      </c>
      <c r="J85" s="5">
        <v>91.08</v>
      </c>
      <c r="K85" s="12">
        <f t="shared" si="3"/>
        <v>36.432000000000002</v>
      </c>
      <c r="L85" s="13">
        <f t="shared" si="5"/>
        <v>9.9285714285714288</v>
      </c>
      <c r="M85" s="9">
        <f t="shared" si="4"/>
        <v>46.360571428571433</v>
      </c>
    </row>
    <row r="86" spans="1:14" x14ac:dyDescent="0.25">
      <c r="A86" s="4" t="s">
        <v>163</v>
      </c>
      <c r="B86" s="4" t="s">
        <v>162</v>
      </c>
      <c r="C86" s="5">
        <v>100</v>
      </c>
      <c r="D86" s="5">
        <v>100</v>
      </c>
      <c r="E86" s="5">
        <v>100</v>
      </c>
      <c r="F86" s="5">
        <v>100</v>
      </c>
      <c r="G86" s="5">
        <v>100</v>
      </c>
      <c r="H86" s="5">
        <v>100</v>
      </c>
      <c r="I86" s="5">
        <v>100</v>
      </c>
      <c r="J86" s="5">
        <v>83.88</v>
      </c>
      <c r="K86" s="12">
        <f t="shared" si="3"/>
        <v>33.552</v>
      </c>
      <c r="L86" s="13">
        <f t="shared" si="5"/>
        <v>10</v>
      </c>
      <c r="M86" s="9">
        <f t="shared" si="4"/>
        <v>43.552</v>
      </c>
    </row>
    <row r="87" spans="1:14" x14ac:dyDescent="0.25">
      <c r="A87" s="4" t="s">
        <v>165</v>
      </c>
      <c r="B87" s="4" t="s">
        <v>164</v>
      </c>
      <c r="C87" s="5">
        <v>100</v>
      </c>
      <c r="D87" s="5">
        <v>100</v>
      </c>
      <c r="E87" s="5">
        <v>100</v>
      </c>
      <c r="F87" s="5">
        <v>100</v>
      </c>
      <c r="G87" s="5">
        <v>100</v>
      </c>
      <c r="H87" s="5">
        <v>100</v>
      </c>
      <c r="I87" s="5">
        <v>100</v>
      </c>
      <c r="J87" s="5">
        <v>60.1</v>
      </c>
      <c r="K87" s="12">
        <f t="shared" si="3"/>
        <v>24.04</v>
      </c>
      <c r="L87" s="13">
        <f t="shared" si="5"/>
        <v>10</v>
      </c>
      <c r="M87" s="9">
        <f t="shared" si="4"/>
        <v>34.04</v>
      </c>
    </row>
    <row r="88" spans="1:14" x14ac:dyDescent="0.25">
      <c r="A88" s="4" t="s">
        <v>167</v>
      </c>
      <c r="B88" s="4" t="s">
        <v>166</v>
      </c>
      <c r="C88" s="5">
        <v>100</v>
      </c>
      <c r="D88" s="5">
        <v>100</v>
      </c>
      <c r="E88" s="5">
        <v>100</v>
      </c>
      <c r="F88" s="5">
        <v>100</v>
      </c>
      <c r="G88" s="5">
        <v>100</v>
      </c>
      <c r="H88" s="5">
        <v>100</v>
      </c>
      <c r="I88" s="5">
        <v>100</v>
      </c>
      <c r="J88" s="5">
        <v>87.8</v>
      </c>
      <c r="K88" s="12">
        <f t="shared" si="3"/>
        <v>35.119999999999997</v>
      </c>
      <c r="L88" s="13">
        <f t="shared" si="5"/>
        <v>10</v>
      </c>
      <c r="M88" s="9">
        <f t="shared" si="4"/>
        <v>45.12</v>
      </c>
    </row>
    <row r="89" spans="1:14" x14ac:dyDescent="0.25">
      <c r="A89" s="4" t="s">
        <v>169</v>
      </c>
      <c r="B89" s="4" t="s">
        <v>168</v>
      </c>
      <c r="C89" s="5">
        <v>100</v>
      </c>
      <c r="D89" s="5">
        <v>100</v>
      </c>
      <c r="E89" s="5">
        <v>100</v>
      </c>
      <c r="F89" s="5">
        <v>100</v>
      </c>
      <c r="G89" s="5">
        <v>100</v>
      </c>
      <c r="H89" s="5">
        <v>100</v>
      </c>
      <c r="I89" s="5">
        <v>100</v>
      </c>
      <c r="J89" s="5">
        <v>71.349999999999994</v>
      </c>
      <c r="K89" s="12">
        <f t="shared" si="3"/>
        <v>28.54</v>
      </c>
      <c r="L89" s="13">
        <f t="shared" si="5"/>
        <v>10</v>
      </c>
      <c r="M89" s="9">
        <f t="shared" si="4"/>
        <v>38.54</v>
      </c>
    </row>
    <row r="90" spans="1:14" x14ac:dyDescent="0.25">
      <c r="A90" s="4" t="s">
        <v>171</v>
      </c>
      <c r="B90" s="4" t="s">
        <v>170</v>
      </c>
      <c r="C90" s="5">
        <v>100</v>
      </c>
      <c r="D90" s="5">
        <v>100</v>
      </c>
      <c r="E90" s="5">
        <v>100</v>
      </c>
      <c r="F90" s="5">
        <v>100</v>
      </c>
      <c r="G90" s="5">
        <v>100</v>
      </c>
      <c r="H90" s="5">
        <v>100</v>
      </c>
      <c r="I90" s="5">
        <v>95</v>
      </c>
      <c r="J90" s="5">
        <v>86</v>
      </c>
      <c r="K90" s="12">
        <f t="shared" si="3"/>
        <v>34.4</v>
      </c>
      <c r="L90" s="13">
        <f t="shared" si="5"/>
        <v>9.9285714285714288</v>
      </c>
      <c r="M90" s="9">
        <f t="shared" si="4"/>
        <v>44.328571428571429</v>
      </c>
    </row>
    <row r="91" spans="1:14" x14ac:dyDescent="0.25">
      <c r="A91" s="4" t="s">
        <v>173</v>
      </c>
      <c r="B91" s="4" t="s">
        <v>172</v>
      </c>
      <c r="C91" s="5">
        <v>100</v>
      </c>
      <c r="D91" s="5">
        <v>100</v>
      </c>
      <c r="E91" s="5">
        <v>100</v>
      </c>
      <c r="F91" s="5">
        <v>100</v>
      </c>
      <c r="G91" s="5">
        <v>100</v>
      </c>
      <c r="H91" s="5">
        <v>100</v>
      </c>
      <c r="I91" s="5">
        <v>100</v>
      </c>
      <c r="J91" s="5">
        <v>42.7</v>
      </c>
      <c r="K91" s="12">
        <f t="shared" si="3"/>
        <v>17.080000000000002</v>
      </c>
      <c r="L91" s="13">
        <f t="shared" si="5"/>
        <v>10</v>
      </c>
      <c r="M91" s="9">
        <f t="shared" si="4"/>
        <v>27.080000000000002</v>
      </c>
    </row>
    <row r="92" spans="1:14" x14ac:dyDescent="0.25">
      <c r="A92" s="4" t="s">
        <v>175</v>
      </c>
      <c r="B92" s="4" t="s">
        <v>174</v>
      </c>
      <c r="C92" s="5">
        <v>100</v>
      </c>
      <c r="D92" s="5">
        <v>100</v>
      </c>
      <c r="E92" s="5">
        <v>100</v>
      </c>
      <c r="F92" s="6" t="s">
        <v>6</v>
      </c>
      <c r="G92" s="6" t="s">
        <v>6</v>
      </c>
      <c r="H92" s="5">
        <v>100</v>
      </c>
      <c r="I92" s="5">
        <v>100</v>
      </c>
      <c r="J92" s="5">
        <v>80.650000000000006</v>
      </c>
      <c r="K92" s="12">
        <f t="shared" si="3"/>
        <v>32.260000000000005</v>
      </c>
      <c r="L92" s="13">
        <f t="shared" si="5"/>
        <v>7.1428571428571432</v>
      </c>
      <c r="M92" s="9">
        <f t="shared" si="4"/>
        <v>39.402857142857151</v>
      </c>
    </row>
    <row r="93" spans="1:14" ht="16.5" thickBot="1" x14ac:dyDescent="0.3">
      <c r="A93" s="27" t="s">
        <v>177</v>
      </c>
      <c r="B93" s="27" t="s">
        <v>176</v>
      </c>
      <c r="C93" s="17">
        <v>100</v>
      </c>
      <c r="D93" s="17">
        <v>88</v>
      </c>
      <c r="E93" s="17">
        <v>0</v>
      </c>
      <c r="F93" s="28" t="s">
        <v>6</v>
      </c>
      <c r="G93" s="17">
        <v>100</v>
      </c>
      <c r="H93" s="17">
        <v>100</v>
      </c>
      <c r="I93" s="17">
        <v>92</v>
      </c>
      <c r="J93" s="17">
        <v>62.3</v>
      </c>
      <c r="K93" s="18">
        <f t="shared" si="3"/>
        <v>24.919999999999998</v>
      </c>
      <c r="L93" s="19">
        <f t="shared" si="5"/>
        <v>6.8571428571428568</v>
      </c>
      <c r="M93" s="20">
        <f t="shared" si="4"/>
        <v>31.777142857142856</v>
      </c>
    </row>
    <row r="94" spans="1:14" ht="18.75" x14ac:dyDescent="0.3">
      <c r="A94" s="29"/>
      <c r="B94" s="29"/>
      <c r="C94" s="30"/>
      <c r="D94" s="30"/>
      <c r="E94" s="30"/>
      <c r="F94" s="30"/>
      <c r="G94" s="30"/>
      <c r="H94" s="30"/>
      <c r="I94" s="25" t="s">
        <v>187</v>
      </c>
      <c r="J94" s="21">
        <f t="shared" ref="J94:L94" si="6">AVERAGE(J2:J93)</f>
        <v>80.286739130434768</v>
      </c>
      <c r="K94" s="21">
        <f t="shared" si="6"/>
        <v>32.114695652173921</v>
      </c>
      <c r="L94" s="21">
        <f t="shared" si="6"/>
        <v>9.5520186335403725</v>
      </c>
      <c r="M94" s="22">
        <f>AVERAGE(M2:M93)</f>
        <v>41.666714285714278</v>
      </c>
      <c r="N94" s="16"/>
    </row>
    <row r="95" spans="1:14" ht="19.5" thickBot="1" x14ac:dyDescent="0.35">
      <c r="A95" s="29"/>
      <c r="B95" s="29"/>
      <c r="C95" s="30"/>
      <c r="D95" s="30"/>
      <c r="E95" s="30"/>
      <c r="F95" s="30"/>
      <c r="G95" s="30"/>
      <c r="H95" s="30"/>
      <c r="I95" s="26" t="s">
        <v>188</v>
      </c>
      <c r="J95" s="23">
        <f>+J94*0.01</f>
        <v>0.8028673913043477</v>
      </c>
      <c r="K95" s="23">
        <f>+K94*0.025</f>
        <v>0.80286739130434803</v>
      </c>
      <c r="L95" s="23">
        <f>+L94*0.1</f>
        <v>0.95520186335403734</v>
      </c>
      <c r="M95" s="24">
        <f>+M94*0.02</f>
        <v>0.83333428571428558</v>
      </c>
      <c r="N9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Michel Martel</cp:lastModifiedBy>
  <dcterms:created xsi:type="dcterms:W3CDTF">2025-04-24T19:49:18Z</dcterms:created>
  <dcterms:modified xsi:type="dcterms:W3CDTF">2025-04-24T20:40:36Z</dcterms:modified>
  <cp:category/>
</cp:coreProperties>
</file>